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45" activeTab="1"/>
  </bookViews>
  <sheets>
    <sheet name="封面" sheetId="1" r:id="rId1"/>
    <sheet name="投标报价汇总表" sheetId="2" r:id="rId2"/>
    <sheet name="5.1 投标报价汇总表_(2018范本)" sheetId="3" r:id="rId3"/>
    <sheet name="6.1 工程量清单表" sheetId="4" r:id="rId4"/>
    <sheet name="5.2 投标报价汇总表_(2018范本)" sheetId="5" r:id="rId5"/>
    <sheet name="6.2 工程量清单表" sheetId="6" r:id="rId6"/>
    <sheet name="5.3 投标报价汇总表_(2018范本)" sheetId="7" r:id="rId7"/>
    <sheet name="6.3工程量清单表" sheetId="8" r:id="rId8"/>
    <sheet name="5.4 投标报价汇总表_(2018范本)" sheetId="9" r:id="rId9"/>
    <sheet name="6.4工程量清单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<sst xmlns="http://schemas.openxmlformats.org/spreadsheetml/2006/main" count="367" uniqueCount="133">
  <si>
    <t>宿城区2025年县乡村道修复养护施工项目</t>
  </si>
  <si>
    <t>工</t>
  </si>
  <si>
    <t>程</t>
  </si>
  <si>
    <t>量</t>
  </si>
  <si>
    <t>清</t>
  </si>
  <si>
    <t>单</t>
  </si>
  <si>
    <t>招标人：</t>
  </si>
  <si>
    <t>宿迁市宿城区交通运输局</t>
  </si>
  <si>
    <t>投标总报价汇总表</t>
  </si>
  <si>
    <t>项目名称：宿城区2025年县乡村道修复养护施工项目</t>
  </si>
  <si>
    <t>第1页 共1页</t>
  </si>
  <si>
    <t>序号</t>
  </si>
  <si>
    <t>名称</t>
  </si>
  <si>
    <t>金额（元）</t>
  </si>
  <si>
    <t>1</t>
  </si>
  <si>
    <t>总则</t>
  </si>
  <si>
    <t>2</t>
  </si>
  <si>
    <t>YH053（蔡徐线）</t>
  </si>
  <si>
    <t>3</t>
  </si>
  <si>
    <t>X205（蔡龙线）</t>
  </si>
  <si>
    <t>4</t>
  </si>
  <si>
    <t>X306（中陈线）</t>
  </si>
  <si>
    <t>合计</t>
  </si>
  <si>
    <t>投标报价汇总表</t>
  </si>
  <si>
    <t>工程名称：总则</t>
  </si>
  <si>
    <t>章次</t>
  </si>
  <si>
    <t>科目名称</t>
  </si>
  <si>
    <t>金额</t>
  </si>
  <si>
    <t>100</t>
  </si>
  <si>
    <t>清单 第100章 总则</t>
  </si>
  <si>
    <t>第100章合计</t>
  </si>
  <si>
    <t>已包含在清单合计中的材料、工程设备、专业工程暂估价合计</t>
  </si>
  <si>
    <t>清单合计减去材料、工程设备、专业工程暂估价合计</t>
  </si>
  <si>
    <t>5</t>
  </si>
  <si>
    <t>计日工合计</t>
  </si>
  <si>
    <t>6</t>
  </si>
  <si>
    <t>暂列金额（不含计日工总额）</t>
  </si>
  <si>
    <t>7</t>
  </si>
  <si>
    <t>投标报价</t>
  </si>
  <si>
    <t>【新点2013公路造价全国版 V10.4.7】</t>
  </si>
  <si>
    <t>工程量清单表</t>
  </si>
  <si>
    <t>编制范围：总则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</si>
  <si>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</si>
  <si>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</si>
  <si>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</si>
  <si>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</si>
  <si>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</si>
  <si>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</si>
  <si>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</si>
  <si>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</si>
  <si>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/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</si>
  <si>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</si>
  <si>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</si>
  <si>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</si>
  <si>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</si>
  <si>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</si>
  <si>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</si>
  <si>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</si>
  <si>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-c</t>
  </si>
  <si>
    <t>工伤保险</t>
  </si>
  <si>
    <t>102</t>
  </si>
  <si>
    <t>工程管理</t>
  </si>
  <si>
    <t>102-2</t>
  </si>
  <si>
    <t>施工环保费（含扬尘污染防治增加费）</t>
  </si>
  <si>
    <t>102-3</t>
  </si>
  <si>
    <t>安全生产费</t>
  </si>
  <si>
    <t>第100章</t>
  </si>
  <si>
    <t>合计 人民币</t>
  </si>
  <si>
    <t>元</t>
  </si>
  <si>
    <t>工程名称：YH053（蔡徐线）</t>
  </si>
  <si>
    <t>200</t>
  </si>
  <si>
    <t>清单 第200章 路基</t>
  </si>
  <si>
    <t>300</t>
  </si>
  <si>
    <t>清单 第300章 路面</t>
  </si>
  <si>
    <t>第200章至第600章合计</t>
  </si>
  <si>
    <t>8</t>
  </si>
  <si>
    <t>编制范围：YH053（蔡徐线）</t>
  </si>
  <si>
    <t>第1页 共2页</t>
  </si>
  <si>
    <t>202</t>
  </si>
  <si>
    <t>场地清理</t>
  </si>
  <si>
    <t>202-1</t>
  </si>
  <si>
    <t>清理与掘除</t>
  </si>
  <si>
    <t>拆除现状砼路面（含拆除、清理、弃置，弃置运距自行考虑）</t>
  </si>
  <si>
    <t>m3</t>
  </si>
  <si>
    <t>第200章</t>
  </si>
  <si>
    <t>第2页 共2页</t>
  </si>
  <si>
    <t>308</t>
  </si>
  <si>
    <t>透层和黏层</t>
  </si>
  <si>
    <t>308-1</t>
  </si>
  <si>
    <t xml:space="preserve"> PC-3 阳离子乳化沥青粘层</t>
  </si>
  <si>
    <t>m2</t>
  </si>
  <si>
    <t>309</t>
  </si>
  <si>
    <t>抗裂贴</t>
  </si>
  <si>
    <t>309-1</t>
  </si>
  <si>
    <t>50cm抗裂贴</t>
  </si>
  <si>
    <t>311</t>
  </si>
  <si>
    <t>中粒式沥青混合料路面</t>
  </si>
  <si>
    <t>6cm厚AC-16C</t>
  </si>
  <si>
    <t>312</t>
  </si>
  <si>
    <t>水泥混凝土面板</t>
  </si>
  <si>
    <t>C30混凝土（抗弯拉强度不低于4 .0MPa ）</t>
  </si>
  <si>
    <t>314</t>
  </si>
  <si>
    <t>灌缝</t>
  </si>
  <si>
    <t>m</t>
  </si>
  <si>
    <t>第300章</t>
  </si>
  <si>
    <t>工程名称：X205（蔡龙线）</t>
  </si>
  <si>
    <t>600</t>
  </si>
  <si>
    <t>清单 第600章 安全设施及预埋管线</t>
  </si>
  <si>
    <t>9</t>
  </si>
  <si>
    <t>编制范围：X205（蔡龙线）</t>
  </si>
  <si>
    <t>第1页 共3页</t>
  </si>
  <si>
    <t>第2页 共3页</t>
  </si>
  <si>
    <t>第3页 共3页</t>
  </si>
  <si>
    <t>604</t>
  </si>
  <si>
    <t>道路交通标志</t>
  </si>
  <si>
    <t>604-1</t>
  </si>
  <si>
    <t>正八边形禁令标志（D=80cm）</t>
  </si>
  <si>
    <t>套</t>
  </si>
  <si>
    <t>第600章</t>
  </si>
  <si>
    <t>工程名称：X306（中陈线）</t>
  </si>
  <si>
    <t>第600章合计</t>
  </si>
  <si>
    <t>编制范围：X306（中陈线）</t>
  </si>
  <si>
    <t>602</t>
  </si>
  <si>
    <t>护栏</t>
  </si>
  <si>
    <t>602-1</t>
  </si>
  <si>
    <t>波形护栏（B级），包含端头及轮廓标（轮廓标间距24m）</t>
  </si>
  <si>
    <t>604-2</t>
  </si>
  <si>
    <t>三角形警告标志（A=90cm）</t>
  </si>
  <si>
    <t>604-3</t>
  </si>
  <si>
    <t>示警桩（Φ120mm镀锌钢管，壁厚4mm，高1.2m）</t>
  </si>
  <si>
    <t>根</t>
  </si>
  <si>
    <t>604-4</t>
  </si>
  <si>
    <t>250*350*50mm铸铁减速带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</si>
</sst>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10.5"/>
      <color rgb="FF000000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color rgb="FF000000"/>
      <name val="Arial"/>
      <charset val="1"/>
    </font>
    <font>
      <sz val="26"/>
      <color indexed="8"/>
      <name val="宋体"/>
      <charset val="134"/>
    </font>
    <font>
      <sz val="10"/>
      <name val="Arial"/>
      <charset val="0"/>
    </font>
    <font>
      <b/>
      <sz val="28"/>
      <color indexed="8"/>
      <name val="宋体"/>
      <charset val="134"/>
    </font>
    <font>
      <b/>
      <sz val="1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right" vertical="center" wrapText="1"/>
    </xf>
    <xf numFmtId="0" fontId="2" fillId="0" borderId="3" xfId="0" applyNumberFormat="1" applyFont="1" applyFill="1" applyBorder="1" applyAlignment="1" applyProtection="1">
      <alignment horizontal="righ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right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lef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/>
    <xf numFmtId="0" fontId="9" fillId="0" borderId="0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NumberFormat="1" applyFont="1" applyFill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10" zoomScaleNormal="110" workbookViewId="0">
      <selection activeCell="R7" sqref="R7"/>
    </sheetView>
  </sheetViews>
  <sheetFormatPr defaultColWidth="8" defaultRowHeight="12.75"/>
  <cols>
    <col min="1" max="8" width="8" style="27"/>
    <col min="9" max="9" width="1.625" style="27" customWidth="1"/>
    <col min="10" max="10" width="3.5" style="27" hidden="1" customWidth="1"/>
    <col min="11" max="11" width="1.75" style="27" customWidth="1"/>
    <col min="12" max="16384" width="8" style="27"/>
  </cols>
  <sheetData>
    <row r="1" s="27" customFormat="1" spans="1:1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="27" customFormat="1" ht="78" customHeight="1" spans="1:1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="27" customFormat="1" ht="85" customHeight="1" spans="1:12">
      <c r="A3" s="29"/>
      <c r="B3" s="29"/>
      <c r="C3" s="30" t="s">
        <v>1</v>
      </c>
      <c r="D3" s="30"/>
      <c r="E3" s="30"/>
      <c r="F3" s="30"/>
      <c r="G3" s="30"/>
      <c r="H3" s="30"/>
      <c r="I3" s="30"/>
      <c r="J3" s="30"/>
      <c r="K3" s="29"/>
      <c r="L3" s="29"/>
    </row>
    <row r="4" s="27" customFormat="1" ht="85" customHeight="1" spans="1:12">
      <c r="A4" s="29"/>
      <c r="B4" s="29"/>
      <c r="C4" s="30" t="s">
        <v>2</v>
      </c>
      <c r="D4" s="30"/>
      <c r="E4" s="30"/>
      <c r="F4" s="30"/>
      <c r="G4" s="30"/>
      <c r="H4" s="30"/>
      <c r="I4" s="30"/>
      <c r="J4" s="30"/>
      <c r="K4" s="29"/>
      <c r="L4" s="29"/>
    </row>
    <row r="5" s="27" customFormat="1" ht="85" customHeight="1" spans="1:12">
      <c r="A5" s="29"/>
      <c r="B5" s="29"/>
      <c r="C5" s="30" t="s">
        <v>3</v>
      </c>
      <c r="D5" s="30"/>
      <c r="E5" s="30"/>
      <c r="F5" s="30"/>
      <c r="G5" s="30"/>
      <c r="H5" s="30"/>
      <c r="I5" s="30"/>
      <c r="J5" s="30"/>
      <c r="K5" s="29"/>
      <c r="L5" s="29"/>
    </row>
    <row r="6" s="27" customFormat="1" ht="85" customHeight="1" spans="1:12">
      <c r="A6" s="29"/>
      <c r="B6" s="29"/>
      <c r="C6" s="30" t="s">
        <v>4</v>
      </c>
      <c r="D6" s="30"/>
      <c r="E6" s="30"/>
      <c r="F6" s="30"/>
      <c r="G6" s="30"/>
      <c r="H6" s="30"/>
      <c r="I6" s="30"/>
      <c r="J6" s="30"/>
      <c r="K6" s="29"/>
      <c r="L6" s="29"/>
    </row>
    <row r="7" s="27" customFormat="1" ht="85" customHeight="1" spans="1:12">
      <c r="A7" s="29"/>
      <c r="B7" s="29"/>
      <c r="C7" s="30" t="s">
        <v>5</v>
      </c>
      <c r="D7" s="30"/>
      <c r="E7" s="30"/>
      <c r="F7" s="30"/>
      <c r="G7" s="30"/>
      <c r="H7" s="30"/>
      <c r="I7" s="30"/>
      <c r="J7" s="30"/>
      <c r="K7" s="29"/>
      <c r="L7" s="29"/>
    </row>
    <row r="8" s="27" customFormat="1" ht="35.25" spans="1:12">
      <c r="A8" s="29"/>
      <c r="B8" s="29"/>
      <c r="C8" s="30"/>
      <c r="D8" s="30"/>
      <c r="E8" s="30"/>
      <c r="F8" s="30"/>
      <c r="G8" s="30"/>
      <c r="H8" s="30"/>
      <c r="I8" s="30"/>
      <c r="J8" s="30"/>
      <c r="K8" s="29"/>
      <c r="L8" s="29"/>
    </row>
    <row r="9" s="27" customFormat="1" spans="1:1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="27" customFormat="1" ht="24" spans="1:12">
      <c r="A10" s="31" t="s">
        <v>6</v>
      </c>
      <c r="B10" s="31"/>
      <c r="C10" s="32" t="s">
        <v>7</v>
      </c>
      <c r="D10" s="32"/>
      <c r="E10" s="32"/>
      <c r="F10" s="32"/>
      <c r="G10" s="32"/>
      <c r="H10" s="32"/>
      <c r="I10" s="32"/>
      <c r="J10" s="32"/>
      <c r="K10" s="32"/>
      <c r="L10" s="32"/>
    </row>
  </sheetData>
  <mergeCells count="8">
    <mergeCell ref="C3:J3"/>
    <mergeCell ref="C4:J4"/>
    <mergeCell ref="C5:J5"/>
    <mergeCell ref="C6:J6"/>
    <mergeCell ref="C7:J7"/>
    <mergeCell ref="A10:B10"/>
    <mergeCell ref="C10:L10"/>
    <mergeCell ref="A1:L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K26" sqref="K26"/>
    </sheetView>
  </sheetViews>
  <sheetFormatPr defaultColWidth="7.875" defaultRowHeight="12.75" outlineLevelCol="5"/>
  <cols>
    <col min="1" max="1" width="8.85833333333333" style="1" customWidth="1"/>
    <col min="2" max="2" width="18.4" style="1" customWidth="1"/>
    <col min="3" max="3" width="11.125" style="1" customWidth="1"/>
    <col min="4" max="4" width="13.2833333333333" style="1" customWidth="1"/>
    <col min="5" max="5" width="12.9416666666667" style="1" customWidth="1"/>
    <col min="6" max="6" width="18.0583333333333" style="1" customWidth="1"/>
    <col min="7" max="16384" width="7.875" style="1"/>
  </cols>
  <sheetData>
    <row r="1" s="1" customFormat="1" ht="23.25" customHeight="1" spans="1:6">
      <c r="A1" s="2"/>
      <c r="B1" s="2"/>
      <c r="C1" s="3"/>
      <c r="D1" s="3"/>
      <c r="E1" s="4"/>
      <c r="F1" s="4"/>
    </row>
    <row r="2" s="1" customFormat="1" ht="44.35" customHeight="1" spans="1:6">
      <c r="A2" s="5" t="s">
        <v>40</v>
      </c>
      <c r="B2" s="5"/>
      <c r="C2" s="5"/>
      <c r="D2" s="5"/>
      <c r="E2" s="5"/>
      <c r="F2" s="5"/>
    </row>
    <row r="3" s="1" customFormat="1" ht="35.65" customHeight="1" spans="1:6">
      <c r="A3" s="6" t="s">
        <v>121</v>
      </c>
      <c r="B3" s="6"/>
      <c r="C3" s="6"/>
      <c r="D3" s="7" t="s">
        <v>10</v>
      </c>
      <c r="E3" s="7"/>
      <c r="F3" s="7"/>
    </row>
    <row r="4" s="1" customFormat="1" ht="24.7" customHeight="1" spans="1:6">
      <c r="A4" s="8" t="s">
        <v>107</v>
      </c>
      <c r="B4" s="9"/>
      <c r="C4" s="9"/>
      <c r="D4" s="9"/>
      <c r="E4" s="9"/>
      <c r="F4" s="10"/>
    </row>
    <row r="5" s="1" customFormat="1" ht="29.8" customHeight="1" spans="1:6">
      <c r="A5" s="11" t="s">
        <v>42</v>
      </c>
      <c r="B5" s="11" t="s">
        <v>43</v>
      </c>
      <c r="C5" s="11" t="s">
        <v>44</v>
      </c>
      <c r="D5" s="11" t="s">
        <v>45</v>
      </c>
      <c r="E5" s="11" t="s">
        <v>46</v>
      </c>
      <c r="F5" s="11" t="s">
        <v>47</v>
      </c>
    </row>
    <row r="6" s="1" customFormat="1" ht="19.65" customHeight="1" spans="1:6">
      <c r="A6" s="11" t="s">
        <v>122</v>
      </c>
      <c r="B6" s="12" t="s">
        <v>123</v>
      </c>
      <c r="C6" s="11"/>
      <c r="D6" s="13" t="s">
        <v>50</v>
      </c>
      <c r="E6" s="13" t="s">
        <v>50</v>
      </c>
      <c r="F6" s="13" t="s">
        <v>50</v>
      </c>
    </row>
    <row r="7" s="1" customFormat="1" ht="42.9" customHeight="1" spans="1:6">
      <c r="A7" s="11" t="s">
        <v>124</v>
      </c>
      <c r="B7" s="12" t="s">
        <v>125</v>
      </c>
      <c r="C7" s="11" t="s">
        <v>103</v>
      </c>
      <c r="D7" s="13">
        <v>5646</v>
      </c>
      <c r="E7" s="14"/>
      <c r="F7" s="15">
        <f t="shared" ref="F7:F12" si="0">ROUND(IF(OR(ISERROR(D7),D7=""),0,D7)*IF(OR(ISERROR(E7),E7=""),0,E7),2)</f>
        <v>0</v>
      </c>
    </row>
    <row r="8" s="1" customFormat="1" ht="20.35" customHeight="1" spans="1:6">
      <c r="A8" s="11" t="s">
        <v>113</v>
      </c>
      <c r="B8" s="12" t="s">
        <v>114</v>
      </c>
      <c r="C8" s="11"/>
      <c r="D8" s="13" t="s">
        <v>50</v>
      </c>
      <c r="E8" s="13" t="s">
        <v>50</v>
      </c>
      <c r="F8" s="13" t="s">
        <v>50</v>
      </c>
    </row>
    <row r="9" s="1" customFormat="1" ht="28.35" customHeight="1" spans="1:6">
      <c r="A9" s="11" t="s">
        <v>115</v>
      </c>
      <c r="B9" s="12" t="s">
        <v>116</v>
      </c>
      <c r="C9" s="11" t="s">
        <v>117</v>
      </c>
      <c r="D9" s="13">
        <v>3</v>
      </c>
      <c r="E9" s="14"/>
      <c r="F9" s="15">
        <f t="shared" si="0"/>
        <v>0</v>
      </c>
    </row>
    <row r="10" s="1" customFormat="1" ht="27.65" customHeight="1" spans="1:6">
      <c r="A10" s="11" t="s">
        <v>126</v>
      </c>
      <c r="B10" s="12" t="s">
        <v>127</v>
      </c>
      <c r="C10" s="11" t="s">
        <v>117</v>
      </c>
      <c r="D10" s="13">
        <v>1</v>
      </c>
      <c r="E10" s="14"/>
      <c r="F10" s="15">
        <f t="shared" si="0"/>
        <v>0</v>
      </c>
    </row>
    <row r="11" s="1" customFormat="1" ht="28.35" customHeight="1" spans="1:6">
      <c r="A11" s="11" t="s">
        <v>128</v>
      </c>
      <c r="B11" s="12" t="s">
        <v>129</v>
      </c>
      <c r="C11" s="11" t="s">
        <v>130</v>
      </c>
      <c r="D11" s="13">
        <v>211</v>
      </c>
      <c r="E11" s="14"/>
      <c r="F11" s="15">
        <f t="shared" si="0"/>
        <v>0</v>
      </c>
    </row>
    <row r="12" s="1" customFormat="1" ht="20.35" customHeight="1" spans="1:6">
      <c r="A12" s="11" t="s">
        <v>131</v>
      </c>
      <c r="B12" s="12" t="s">
        <v>132</v>
      </c>
      <c r="C12" s="11" t="s">
        <v>103</v>
      </c>
      <c r="D12" s="13">
        <v>31</v>
      </c>
      <c r="E12" s="14"/>
      <c r="F12" s="15">
        <f t="shared" si="0"/>
        <v>0</v>
      </c>
    </row>
    <row r="13" s="1" customFormat="1" ht="23.25" customHeight="1" spans="1:6">
      <c r="A13" s="11"/>
      <c r="B13" s="11"/>
      <c r="C13" s="12"/>
      <c r="D13" s="13"/>
      <c r="E13" s="13"/>
      <c r="F13" s="13"/>
    </row>
    <row r="14" s="1" customFormat="1" ht="23.25" customHeight="1" spans="1:6">
      <c r="A14" s="11"/>
      <c r="B14" s="11"/>
      <c r="C14" s="12"/>
      <c r="D14" s="13"/>
      <c r="E14" s="13"/>
      <c r="F14" s="13"/>
    </row>
    <row r="15" s="1" customFormat="1" ht="24" customHeight="1" spans="1:6">
      <c r="A15" s="11"/>
      <c r="B15" s="11"/>
      <c r="C15" s="12"/>
      <c r="D15" s="13"/>
      <c r="E15" s="13"/>
      <c r="F15" s="13"/>
    </row>
    <row r="16" s="1" customFormat="1" ht="23.25" customHeight="1" spans="1:6">
      <c r="A16" s="11"/>
      <c r="B16" s="11"/>
      <c r="C16" s="12"/>
      <c r="D16" s="13"/>
      <c r="E16" s="13"/>
      <c r="F16" s="13"/>
    </row>
    <row r="17" s="1" customFormat="1" ht="23.25" customHeight="1" spans="1:6">
      <c r="A17" s="11"/>
      <c r="B17" s="11"/>
      <c r="C17" s="12"/>
      <c r="D17" s="13"/>
      <c r="E17" s="13"/>
      <c r="F17" s="13"/>
    </row>
    <row r="18" s="1" customFormat="1" ht="24" customHeight="1" spans="1:6">
      <c r="A18" s="11"/>
      <c r="B18" s="11"/>
      <c r="C18" s="12"/>
      <c r="D18" s="13"/>
      <c r="E18" s="13"/>
      <c r="F18" s="13"/>
    </row>
    <row r="19" s="1" customFormat="1" ht="23.25" customHeight="1" spans="1:6">
      <c r="A19" s="11"/>
      <c r="B19" s="11"/>
      <c r="C19" s="12"/>
      <c r="D19" s="13"/>
      <c r="E19" s="13"/>
      <c r="F19" s="13"/>
    </row>
    <row r="20" s="1" customFormat="1" ht="23.25" customHeight="1" spans="1:6">
      <c r="A20" s="11"/>
      <c r="B20" s="11"/>
      <c r="C20" s="12"/>
      <c r="D20" s="13"/>
      <c r="E20" s="13"/>
      <c r="F20" s="13"/>
    </row>
    <row r="21" s="1" customFormat="1" ht="23.25" customHeight="1" spans="1:6">
      <c r="A21" s="11"/>
      <c r="B21" s="11"/>
      <c r="C21" s="12"/>
      <c r="D21" s="13"/>
      <c r="E21" s="13"/>
      <c r="F21" s="13"/>
    </row>
    <row r="22" s="1" customFormat="1" ht="24" customHeight="1" spans="1:6">
      <c r="A22" s="11"/>
      <c r="B22" s="11"/>
      <c r="C22" s="12"/>
      <c r="D22" s="13"/>
      <c r="E22" s="13"/>
      <c r="F22" s="13"/>
    </row>
    <row r="23" s="1" customFormat="1" ht="23.25" customHeight="1" spans="1:6">
      <c r="A23" s="11"/>
      <c r="B23" s="11"/>
      <c r="C23" s="12"/>
      <c r="D23" s="13"/>
      <c r="E23" s="13"/>
      <c r="F23" s="13"/>
    </row>
    <row r="24" s="1" customFormat="1" ht="23.25" customHeight="1" spans="1:6">
      <c r="A24" s="11"/>
      <c r="B24" s="11"/>
      <c r="C24" s="12"/>
      <c r="D24" s="13"/>
      <c r="E24" s="13"/>
      <c r="F24" s="13"/>
    </row>
    <row r="25" s="1" customFormat="1" ht="23.25" customHeight="1" spans="1:6">
      <c r="A25" s="11"/>
      <c r="B25" s="11"/>
      <c r="C25" s="12"/>
      <c r="D25" s="13"/>
      <c r="E25" s="13"/>
      <c r="F25" s="13"/>
    </row>
    <row r="26" s="1" customFormat="1" ht="24" customHeight="1" spans="1:6">
      <c r="A26" s="11"/>
      <c r="B26" s="11"/>
      <c r="C26" s="12"/>
      <c r="D26" s="13"/>
      <c r="E26" s="13"/>
      <c r="F26" s="13"/>
    </row>
    <row r="27" s="1" customFormat="1" ht="23.25" customHeight="1" spans="1:6">
      <c r="A27" s="11"/>
      <c r="B27" s="11"/>
      <c r="C27" s="12"/>
      <c r="D27" s="13"/>
      <c r="E27" s="13"/>
      <c r="F27" s="13"/>
    </row>
    <row r="28" s="1" customFormat="1" ht="23.25" customHeight="1" spans="1:6">
      <c r="A28" s="11"/>
      <c r="B28" s="11"/>
      <c r="C28" s="12"/>
      <c r="D28" s="13"/>
      <c r="E28" s="13"/>
      <c r="F28" s="13"/>
    </row>
    <row r="29" s="1" customFormat="1" ht="20.35" customHeight="1" spans="1:6">
      <c r="A29" s="16" t="s">
        <v>118</v>
      </c>
      <c r="B29" s="17"/>
      <c r="C29" s="18" t="s">
        <v>67</v>
      </c>
      <c r="D29" s="19">
        <f>ROUND(SUM(F6:F28),2)</f>
        <v>0</v>
      </c>
      <c r="E29" s="18"/>
      <c r="F29" s="20" t="s">
        <v>68</v>
      </c>
    </row>
    <row r="30" s="1" customFormat="1" ht="16" customHeight="1" spans="1:6">
      <c r="A30" s="21"/>
      <c r="B30" s="21"/>
      <c r="C30" s="21"/>
      <c r="D30" s="21"/>
      <c r="E30" s="21"/>
      <c r="F30" s="21"/>
    </row>
    <row r="31" s="1" customFormat="1" ht="30.55" customHeight="1" spans="1:6">
      <c r="A31" s="2"/>
      <c r="B31" s="2"/>
      <c r="C31" s="22" t="s">
        <v>39</v>
      </c>
      <c r="D31" s="22"/>
      <c r="E31" s="22"/>
      <c r="F31" s="22"/>
    </row>
  </sheetData>
  <sheetProtection algorithmName="SHA-512" hashValue="R8+gsAGyW6PUCK3LWE4Q4XJT8zrYoBD/wWdzxxmBVrqx8TGJuyBzjmEdG2aQWk5Ys69jwRqwQ727cJtz9HUwbQ==" saltValue="4BDg6EBAtIy814YPqKZecw==" spinCount="100000" sheet="1" objects="1"/>
  <mergeCells count="11">
    <mergeCell ref="A1:B1"/>
    <mergeCell ref="C1:D1"/>
    <mergeCell ref="E1:F1"/>
    <mergeCell ref="A2:F2"/>
    <mergeCell ref="A3:C3"/>
    <mergeCell ref="D3:F3"/>
    <mergeCell ref="A4:F4"/>
    <mergeCell ref="A29:B29"/>
    <mergeCell ref="D29:E29"/>
    <mergeCell ref="A31:B31"/>
    <mergeCell ref="C31:F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workbookViewId="0">
      <selection activeCell="C30" sqref="C30"/>
    </sheetView>
  </sheetViews>
  <sheetFormatPr defaultColWidth="7.875" defaultRowHeight="12.75" outlineLevelCol="2"/>
  <cols>
    <col min="1" max="1" width="21.0083333333333" style="1" customWidth="1"/>
    <col min="2" max="2" width="35.3166666666667" style="1" customWidth="1"/>
    <col min="3" max="3" width="26.3416666666667" style="1" customWidth="1"/>
    <col min="4" max="16384" width="7.875" style="1"/>
  </cols>
  <sheetData>
    <row r="1" s="1" customFormat="1" ht="23.25" customHeight="1" spans="1:3">
      <c r="A1" s="2"/>
      <c r="B1" s="3"/>
      <c r="C1" s="4"/>
    </row>
    <row r="2" s="1" customFormat="1" ht="44.35" customHeight="1" spans="1:3">
      <c r="A2" s="5" t="s">
        <v>8</v>
      </c>
      <c r="B2" s="5"/>
      <c r="C2" s="5"/>
    </row>
    <row r="3" s="1" customFormat="1" ht="35.65" customHeight="1" spans="1:3">
      <c r="A3" s="6" t="s">
        <v>9</v>
      </c>
      <c r="B3" s="6"/>
      <c r="C3" s="7" t="s">
        <v>10</v>
      </c>
    </row>
    <row r="4" s="1" customFormat="1" ht="43.65" customHeight="1" spans="1:3">
      <c r="A4" s="11" t="s">
        <v>11</v>
      </c>
      <c r="B4" s="11" t="s">
        <v>12</v>
      </c>
      <c r="C4" s="11" t="s">
        <v>13</v>
      </c>
    </row>
    <row r="5" s="1" customFormat="1" ht="20.35" customHeight="1" spans="1:3">
      <c r="A5" s="11" t="s">
        <v>14</v>
      </c>
      <c r="B5" s="12" t="s">
        <v>15</v>
      </c>
      <c r="C5" s="13">
        <f>'5.1 投标报价汇总表_(2018范本)'!D11</f>
        <v>0</v>
      </c>
    </row>
    <row r="6" s="1" customFormat="1" ht="20.35" customHeight="1" spans="1:3">
      <c r="A6" s="11" t="s">
        <v>16</v>
      </c>
      <c r="B6" s="12" t="s">
        <v>17</v>
      </c>
      <c r="C6" s="13">
        <f>'5.2 投标报价汇总表_(2018范本)'!D12</f>
        <v>0</v>
      </c>
    </row>
    <row r="7" s="1" customFormat="1" ht="20.35" customHeight="1" spans="1:3">
      <c r="A7" s="11" t="s">
        <v>18</v>
      </c>
      <c r="B7" s="12" t="s">
        <v>19</v>
      </c>
      <c r="C7" s="13">
        <f>'5.3 投标报价汇总表_(2018范本)'!D13</f>
        <v>0</v>
      </c>
    </row>
    <row r="8" s="1" customFormat="1" ht="20.35" customHeight="1" spans="1:3">
      <c r="A8" s="11" t="s">
        <v>20</v>
      </c>
      <c r="B8" s="12" t="s">
        <v>21</v>
      </c>
      <c r="C8" s="13">
        <f>'5.4 投标报价汇总表_(2018范本)'!D11</f>
        <v>0</v>
      </c>
    </row>
    <row r="9" s="1" customFormat="1" ht="23.25" customHeight="1" spans="1:3">
      <c r="A9" s="12"/>
      <c r="B9" s="13"/>
      <c r="C9" s="12"/>
    </row>
    <row r="10" s="1" customFormat="1" ht="24" customHeight="1" spans="1:3">
      <c r="A10" s="12"/>
      <c r="B10" s="13"/>
      <c r="C10" s="12"/>
    </row>
    <row r="11" s="1" customFormat="1" ht="23.25" customHeight="1" spans="1:3">
      <c r="A11" s="12"/>
      <c r="B11" s="13"/>
      <c r="C11" s="12"/>
    </row>
    <row r="12" s="1" customFormat="1" ht="23.25" customHeight="1" spans="1:3">
      <c r="A12" s="12"/>
      <c r="B12" s="13"/>
      <c r="C12" s="12"/>
    </row>
    <row r="13" s="1" customFormat="1" ht="24" customHeight="1" spans="1:3">
      <c r="A13" s="12"/>
      <c r="B13" s="13"/>
      <c r="C13" s="12"/>
    </row>
    <row r="14" s="1" customFormat="1" ht="23.25" customHeight="1" spans="1:3">
      <c r="A14" s="12"/>
      <c r="B14" s="13"/>
      <c r="C14" s="12"/>
    </row>
    <row r="15" s="1" customFormat="1" ht="23.25" customHeight="1" spans="1:3">
      <c r="A15" s="12"/>
      <c r="B15" s="13"/>
      <c r="C15" s="12"/>
    </row>
    <row r="16" s="1" customFormat="1" ht="23.25" customHeight="1" spans="1:3">
      <c r="A16" s="12"/>
      <c r="B16" s="13"/>
      <c r="C16" s="12"/>
    </row>
    <row r="17" s="1" customFormat="1" ht="24" customHeight="1" spans="1:3">
      <c r="A17" s="12"/>
      <c r="B17" s="13"/>
      <c r="C17" s="12"/>
    </row>
    <row r="18" s="1" customFormat="1" ht="23.25" customHeight="1" spans="1:3">
      <c r="A18" s="12"/>
      <c r="B18" s="13"/>
      <c r="C18" s="12"/>
    </row>
    <row r="19" s="1" customFormat="1" ht="23.25" customHeight="1" spans="1:3">
      <c r="A19" s="12"/>
      <c r="B19" s="13"/>
      <c r="C19" s="12"/>
    </row>
    <row r="20" s="1" customFormat="1" ht="24" customHeight="1" spans="1:3">
      <c r="A20" s="12"/>
      <c r="B20" s="13"/>
      <c r="C20" s="12"/>
    </row>
    <row r="21" s="1" customFormat="1" ht="23.25" customHeight="1" spans="1:3">
      <c r="A21" s="12"/>
      <c r="B21" s="13"/>
      <c r="C21" s="12"/>
    </row>
    <row r="22" s="1" customFormat="1" ht="23.25" customHeight="1" spans="1:3">
      <c r="A22" s="12"/>
      <c r="B22" s="13"/>
      <c r="C22" s="12"/>
    </row>
    <row r="23" s="1" customFormat="1" ht="23.25" customHeight="1" spans="1:3">
      <c r="A23" s="12"/>
      <c r="B23" s="13"/>
      <c r="C23" s="12"/>
    </row>
    <row r="24" s="1" customFormat="1" ht="24" customHeight="1" spans="1:3">
      <c r="A24" s="12"/>
      <c r="B24" s="13"/>
      <c r="C24" s="12"/>
    </row>
    <row r="25" s="1" customFormat="1" ht="23.25" customHeight="1" spans="1:3">
      <c r="A25" s="12"/>
      <c r="B25" s="13"/>
      <c r="C25" s="12"/>
    </row>
    <row r="26" s="1" customFormat="1" ht="23.25" customHeight="1" spans="1:3">
      <c r="A26" s="12"/>
      <c r="B26" s="13"/>
      <c r="C26" s="12"/>
    </row>
    <row r="27" s="1" customFormat="1" ht="24" customHeight="1" spans="1:3">
      <c r="A27" s="12"/>
      <c r="B27" s="13"/>
      <c r="C27" s="12"/>
    </row>
    <row r="28" s="1" customFormat="1" ht="23.25" customHeight="1" spans="1:3">
      <c r="A28" s="12"/>
      <c r="B28" s="13"/>
      <c r="C28" s="12"/>
    </row>
    <row r="29" s="1" customFormat="1" ht="23.25" customHeight="1" spans="1:3">
      <c r="A29" s="12"/>
      <c r="B29" s="13"/>
      <c r="C29" s="12"/>
    </row>
    <row r="30" s="1" customFormat="1" ht="24.7" customHeight="1" spans="1:3">
      <c r="A30" s="11"/>
      <c r="B30" s="26" t="s">
        <v>22</v>
      </c>
      <c r="C30" s="13">
        <f>C5+C6+C7+C8</f>
        <v>0</v>
      </c>
    </row>
    <row r="31" s="1" customFormat="1" ht="21.1" customHeight="1" spans="1:3">
      <c r="A31" s="21"/>
      <c r="B31" s="21"/>
      <c r="C31" s="21"/>
    </row>
    <row r="32" s="1" customFormat="1" ht="20.35" customHeight="1" spans="1:3">
      <c r="A32" s="2"/>
      <c r="B32" s="3"/>
      <c r="C32" s="4"/>
    </row>
  </sheetData>
  <sheetProtection algorithmName="SHA-512" hashValue="vpSqUvgGyccgnJS2iQzhTkme5ns545BS3ELjf1qit4HwcTMIILdkFUC33JBA9zSckJvUksAeRgBTcuIIeipqZg==" saltValue="WNh02XtDGlLm6/39+raB/g==" spinCount="100000" sheet="1" objects="1"/>
  <mergeCells count="2">
    <mergeCell ref="A2:C2"/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H11" sqref="H11"/>
    </sheetView>
  </sheetViews>
  <sheetFormatPr defaultColWidth="7.875" defaultRowHeight="12.75" outlineLevelCol="3"/>
  <cols>
    <col min="1" max="1" width="16.125" style="1" customWidth="1"/>
    <col min="2" max="2" width="19.5333333333333" style="1" customWidth="1"/>
    <col min="3" max="3" width="27.025" style="1" customWidth="1"/>
    <col min="4" max="4" width="19.9833333333333" style="1" customWidth="1"/>
    <col min="5" max="16384" width="7.875" style="1"/>
  </cols>
  <sheetData>
    <row r="1" s="1" customFormat="1" ht="23.25" customHeight="1" spans="1:4">
      <c r="A1" s="2"/>
      <c r="B1" s="3"/>
      <c r="C1" s="3"/>
      <c r="D1" s="4"/>
    </row>
    <row r="2" s="1" customFormat="1" ht="44.35" customHeight="1" spans="1:4">
      <c r="A2" s="5" t="s">
        <v>23</v>
      </c>
      <c r="B2" s="5"/>
      <c r="C2" s="5"/>
      <c r="D2" s="5"/>
    </row>
    <row r="3" s="1" customFormat="1" ht="35.65" customHeight="1" spans="1:4">
      <c r="A3" s="6" t="s">
        <v>24</v>
      </c>
      <c r="B3" s="6"/>
      <c r="C3" s="6"/>
      <c r="D3" s="7" t="s">
        <v>10</v>
      </c>
    </row>
    <row r="4" s="1" customFormat="1" ht="43.65" customHeight="1" spans="1:4">
      <c r="A4" s="11" t="s">
        <v>11</v>
      </c>
      <c r="B4" s="11" t="s">
        <v>25</v>
      </c>
      <c r="C4" s="11" t="s">
        <v>26</v>
      </c>
      <c r="D4" s="11" t="s">
        <v>27</v>
      </c>
    </row>
    <row r="5" s="1" customFormat="1" ht="24" customHeight="1" spans="1:4">
      <c r="A5" s="11" t="s">
        <v>14</v>
      </c>
      <c r="B5" s="11" t="s">
        <v>28</v>
      </c>
      <c r="C5" s="11" t="s">
        <v>29</v>
      </c>
      <c r="D5" s="15">
        <f>'6.1 工程量清单表'!D30</f>
        <v>0</v>
      </c>
    </row>
    <row r="6" s="1" customFormat="1" ht="23.25" customHeight="1" spans="1:4">
      <c r="A6" s="11" t="s">
        <v>16</v>
      </c>
      <c r="B6" s="11" t="s">
        <v>30</v>
      </c>
      <c r="C6" s="23"/>
      <c r="D6" s="13">
        <f>D5</f>
        <v>0</v>
      </c>
    </row>
    <row r="7" s="1" customFormat="1" ht="23.25" customHeight="1" spans="1:4">
      <c r="A7" s="11" t="s">
        <v>18</v>
      </c>
      <c r="B7" s="11" t="s">
        <v>31</v>
      </c>
      <c r="C7" s="23"/>
      <c r="D7" s="13">
        <v>0</v>
      </c>
    </row>
    <row r="8" s="1" customFormat="1" ht="23.25" customHeight="1" spans="1:4">
      <c r="A8" s="11" t="s">
        <v>20</v>
      </c>
      <c r="B8" s="11" t="s">
        <v>32</v>
      </c>
      <c r="C8" s="23"/>
      <c r="D8" s="13">
        <f>D6-D7</f>
        <v>0</v>
      </c>
    </row>
    <row r="9" s="1" customFormat="1" ht="24" customHeight="1" spans="1:4">
      <c r="A9" s="11" t="s">
        <v>33</v>
      </c>
      <c r="B9" s="11" t="s">
        <v>34</v>
      </c>
      <c r="C9" s="23"/>
      <c r="D9" s="13">
        <v>0</v>
      </c>
    </row>
    <row r="10" s="1" customFormat="1" ht="23.25" customHeight="1" spans="1:4">
      <c r="A10" s="11" t="s">
        <v>35</v>
      </c>
      <c r="B10" s="11" t="s">
        <v>36</v>
      </c>
      <c r="C10" s="23"/>
      <c r="D10" s="13">
        <v>0</v>
      </c>
    </row>
    <row r="11" s="1" customFormat="1" ht="23.25" customHeight="1" spans="1:4">
      <c r="A11" s="11" t="s">
        <v>37</v>
      </c>
      <c r="B11" s="11" t="s">
        <v>38</v>
      </c>
      <c r="C11" s="23"/>
      <c r="D11" s="24">
        <f>D8+D9+D10</f>
        <v>0</v>
      </c>
    </row>
    <row r="12" s="1" customFormat="1" ht="24" customHeight="1" spans="1:4">
      <c r="A12" s="12"/>
      <c r="B12" s="13"/>
      <c r="C12" s="13"/>
      <c r="D12" s="12"/>
    </row>
    <row r="13" s="1" customFormat="1" ht="23.25" customHeight="1" spans="1:4">
      <c r="A13" s="12"/>
      <c r="B13" s="13"/>
      <c r="C13" s="13"/>
      <c r="D13" s="12"/>
    </row>
    <row r="14" s="1" customFormat="1" ht="23.25" customHeight="1" spans="1:4">
      <c r="A14" s="12"/>
      <c r="B14" s="13"/>
      <c r="C14" s="13"/>
      <c r="D14" s="12"/>
    </row>
    <row r="15" s="1" customFormat="1" ht="23.25" customHeight="1" spans="1:4">
      <c r="A15" s="12"/>
      <c r="B15" s="13"/>
      <c r="C15" s="13"/>
      <c r="D15" s="12"/>
    </row>
    <row r="16" s="1" customFormat="1" ht="24" customHeight="1" spans="1:4">
      <c r="A16" s="12"/>
      <c r="B16" s="13"/>
      <c r="C16" s="13"/>
      <c r="D16" s="12"/>
    </row>
    <row r="17" s="1" customFormat="1" ht="23.25" customHeight="1" spans="1:4">
      <c r="A17" s="12"/>
      <c r="B17" s="13"/>
      <c r="C17" s="13"/>
      <c r="D17" s="12"/>
    </row>
    <row r="18" s="1" customFormat="1" ht="23.25" customHeight="1" spans="1:4">
      <c r="A18" s="12"/>
      <c r="B18" s="13"/>
      <c r="C18" s="13"/>
      <c r="D18" s="12"/>
    </row>
    <row r="19" s="1" customFormat="1" ht="24" customHeight="1" spans="1:4">
      <c r="A19" s="12"/>
      <c r="B19" s="13"/>
      <c r="C19" s="13"/>
      <c r="D19" s="12"/>
    </row>
    <row r="20" s="1" customFormat="1" ht="23.25" customHeight="1" spans="1:4">
      <c r="A20" s="12"/>
      <c r="B20" s="13"/>
      <c r="C20" s="13"/>
      <c r="D20" s="12"/>
    </row>
    <row r="21" s="1" customFormat="1" ht="23.25" customHeight="1" spans="1:4">
      <c r="A21" s="12"/>
      <c r="B21" s="13"/>
      <c r="C21" s="13"/>
      <c r="D21" s="12"/>
    </row>
    <row r="22" s="1" customFormat="1" ht="23.25" customHeight="1" spans="1:4">
      <c r="A22" s="12"/>
      <c r="B22" s="13"/>
      <c r="C22" s="13"/>
      <c r="D22" s="12"/>
    </row>
    <row r="23" s="1" customFormat="1" ht="24" customHeight="1" spans="1:4">
      <c r="A23" s="12"/>
      <c r="B23" s="13"/>
      <c r="C23" s="13"/>
      <c r="D23" s="12"/>
    </row>
    <row r="24" s="1" customFormat="1" ht="23.25" customHeight="1" spans="1:4">
      <c r="A24" s="12"/>
      <c r="B24" s="13"/>
      <c r="C24" s="13"/>
      <c r="D24" s="12"/>
    </row>
    <row r="25" s="1" customFormat="1" ht="23.25" customHeight="1" spans="1:4">
      <c r="A25" s="12"/>
      <c r="B25" s="13"/>
      <c r="C25" s="13"/>
      <c r="D25" s="12"/>
    </row>
    <row r="26" s="1" customFormat="1" ht="24" customHeight="1" spans="1:4">
      <c r="A26" s="12"/>
      <c r="B26" s="13"/>
      <c r="C26" s="13"/>
      <c r="D26" s="12"/>
    </row>
    <row r="27" s="1" customFormat="1" ht="23.25" customHeight="1" spans="1:4">
      <c r="A27" s="12"/>
      <c r="B27" s="13"/>
      <c r="C27" s="13"/>
      <c r="D27" s="12"/>
    </row>
    <row r="28" s="1" customFormat="1" ht="23.25" customHeight="1" spans="1:4">
      <c r="A28" s="12"/>
      <c r="B28" s="13"/>
      <c r="C28" s="13"/>
      <c r="D28" s="12"/>
    </row>
    <row r="29" s="1" customFormat="1" ht="23.25" customHeight="1" spans="1:4">
      <c r="A29" s="12"/>
      <c r="B29" s="13"/>
      <c r="C29" s="13"/>
      <c r="D29" s="12"/>
    </row>
    <row r="30" s="1" customFormat="1" ht="23.25" customHeight="1" spans="1:4">
      <c r="A30" s="21"/>
      <c r="B30" s="21"/>
      <c r="C30" s="21"/>
      <c r="D30" s="21"/>
    </row>
    <row r="31" s="1" customFormat="1" ht="30.55" customHeight="1" spans="1:4">
      <c r="A31" s="2"/>
      <c r="B31" s="3"/>
      <c r="C31" s="25" t="s">
        <v>39</v>
      </c>
      <c r="D31" s="25"/>
    </row>
  </sheetData>
  <sheetProtection algorithmName="SHA-512" hashValue="h9WzoSROaZZhVY+R6qwC0HxPxYvd4/I/wywoMk5+Cns35xiEQdApTbZPmvNX/JJIjbh6X/CmHxMTPw/8A6mlXQ==" saltValue="J7JWQncfC5lp4GobDyKvHg==" spinCount="100000" sheet="1" objects="1"/>
  <mergeCells count="10">
    <mergeCell ref="B1:C1"/>
    <mergeCell ref="A2:D2"/>
    <mergeCell ref="A3:C3"/>
    <mergeCell ref="B6:C6"/>
    <mergeCell ref="B7:C7"/>
    <mergeCell ref="B8:C8"/>
    <mergeCell ref="B9:C9"/>
    <mergeCell ref="B10:C10"/>
    <mergeCell ref="B11:C11"/>
    <mergeCell ref="C31:D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I13" sqref="I13"/>
    </sheetView>
  </sheetViews>
  <sheetFormatPr defaultColWidth="7.875" defaultRowHeight="12.75" outlineLevelCol="5"/>
  <cols>
    <col min="1" max="1" width="8.85833333333333" style="1" customWidth="1"/>
    <col min="2" max="2" width="18.4" style="1" customWidth="1"/>
    <col min="3" max="3" width="11.125" style="1" customWidth="1"/>
    <col min="4" max="4" width="13.2833333333333" style="1" customWidth="1"/>
    <col min="5" max="5" width="12.9416666666667" style="1" customWidth="1"/>
    <col min="6" max="6" width="18.0583333333333" style="1" customWidth="1"/>
    <col min="7" max="16384" width="7.875" style="1"/>
  </cols>
  <sheetData>
    <row r="1" s="1" customFormat="1" ht="23.25" customHeight="1" spans="1:6">
      <c r="A1" s="2"/>
      <c r="B1" s="2"/>
      <c r="C1" s="3"/>
      <c r="D1" s="3"/>
      <c r="E1" s="4"/>
      <c r="F1" s="4"/>
    </row>
    <row r="2" s="1" customFormat="1" ht="44.35" customHeight="1" spans="1:6">
      <c r="A2" s="5" t="s">
        <v>40</v>
      </c>
      <c r="B2" s="5"/>
      <c r="C2" s="5"/>
      <c r="D2" s="5"/>
      <c r="E2" s="5"/>
      <c r="F2" s="5"/>
    </row>
    <row r="3" s="1" customFormat="1" ht="35.65" customHeight="1" spans="1:6">
      <c r="A3" s="6" t="s">
        <v>41</v>
      </c>
      <c r="B3" s="6"/>
      <c r="C3" s="6"/>
      <c r="D3" s="7" t="s">
        <v>10</v>
      </c>
      <c r="E3" s="7"/>
      <c r="F3" s="7"/>
    </row>
    <row r="4" s="1" customFormat="1" ht="24.7" customHeight="1" spans="1:6">
      <c r="A4" s="8" t="s">
        <v>29</v>
      </c>
      <c r="B4" s="9"/>
      <c r="C4" s="9"/>
      <c r="D4" s="9"/>
      <c r="E4" s="9"/>
      <c r="F4" s="10"/>
    </row>
    <row r="5" s="1" customFormat="1" ht="29.8" customHeight="1" spans="1:6">
      <c r="A5" s="11" t="s">
        <v>42</v>
      </c>
      <c r="B5" s="11" t="s">
        <v>43</v>
      </c>
      <c r="C5" s="11" t="s">
        <v>44</v>
      </c>
      <c r="D5" s="11" t="s">
        <v>45</v>
      </c>
      <c r="E5" s="11" t="s">
        <v>46</v>
      </c>
      <c r="F5" s="11" t="s">
        <v>47</v>
      </c>
    </row>
    <row r="6" s="1" customFormat="1" ht="19.65" customHeight="1" spans="1:6">
      <c r="A6" s="11" t="s">
        <v>48</v>
      </c>
      <c r="B6" s="12" t="s">
        <v>49</v>
      </c>
      <c r="C6" s="11"/>
      <c r="D6" s="13" t="s">
        <v>50</v>
      </c>
      <c r="E6" s="13" t="s">
        <v>50</v>
      </c>
      <c r="F6" s="13" t="s">
        <v>50</v>
      </c>
    </row>
    <row r="7" s="1" customFormat="1" ht="20.35" customHeight="1" spans="1:6">
      <c r="A7" s="11" t="s">
        <v>51</v>
      </c>
      <c r="B7" s="12" t="s">
        <v>52</v>
      </c>
      <c r="C7" s="11"/>
      <c r="D7" s="13" t="s">
        <v>50</v>
      </c>
      <c r="E7" s="13" t="s">
        <v>50</v>
      </c>
      <c r="F7" s="13" t="s">
        <v>50</v>
      </c>
    </row>
    <row r="8" s="1" customFormat="1" ht="28.35" customHeight="1" spans="1:6">
      <c r="A8" s="11" t="s">
        <v>53</v>
      </c>
      <c r="B8" s="12" t="s">
        <v>54</v>
      </c>
      <c r="C8" s="11" t="s">
        <v>55</v>
      </c>
      <c r="D8" s="13">
        <v>1</v>
      </c>
      <c r="E8" s="14"/>
      <c r="F8" s="15">
        <f t="shared" ref="F8:F10" si="0">ROUND(IF(OR(ISERROR(D8),D8=""),0,D8)*IF(OR(ISERROR(E8),E8=""),0,E8),2)</f>
        <v>0</v>
      </c>
    </row>
    <row r="9" s="1" customFormat="1" ht="28.35" customHeight="1" spans="1:6">
      <c r="A9" s="11" t="s">
        <v>56</v>
      </c>
      <c r="B9" s="12" t="s">
        <v>57</v>
      </c>
      <c r="C9" s="11" t="s">
        <v>55</v>
      </c>
      <c r="D9" s="13">
        <v>1</v>
      </c>
      <c r="E9" s="14"/>
      <c r="F9" s="15">
        <f t="shared" si="0"/>
        <v>0</v>
      </c>
    </row>
    <row r="10" s="1" customFormat="1" ht="20.35" customHeight="1" spans="1:6">
      <c r="A10" s="11" t="s">
        <v>58</v>
      </c>
      <c r="B10" s="12" t="s">
        <v>59</v>
      </c>
      <c r="C10" s="11" t="s">
        <v>55</v>
      </c>
      <c r="D10" s="13">
        <v>1</v>
      </c>
      <c r="E10" s="14"/>
      <c r="F10" s="15">
        <f t="shared" si="0"/>
        <v>0</v>
      </c>
    </row>
    <row r="11" s="1" customFormat="1" ht="20.35" customHeight="1" spans="1:6">
      <c r="A11" s="11" t="s">
        <v>60</v>
      </c>
      <c r="B11" s="12" t="s">
        <v>61</v>
      </c>
      <c r="C11" s="11"/>
      <c r="D11" s="13" t="s">
        <v>50</v>
      </c>
      <c r="E11" s="13" t="s">
        <v>50</v>
      </c>
      <c r="F11" s="13" t="s">
        <v>50</v>
      </c>
    </row>
    <row r="12" s="1" customFormat="1" ht="27.65" customHeight="1" spans="1:6">
      <c r="A12" s="11" t="s">
        <v>62</v>
      </c>
      <c r="B12" s="12" t="s">
        <v>63</v>
      </c>
      <c r="C12" s="11" t="s">
        <v>55</v>
      </c>
      <c r="D12" s="13">
        <v>1</v>
      </c>
      <c r="E12" s="14"/>
      <c r="F12" s="15">
        <f>ROUND(IF(OR(ISERROR(D12),D12=""),0,D12)*IF(OR(ISERROR(E12),E12=""),0,E12),2)</f>
        <v>0</v>
      </c>
    </row>
    <row r="13" s="1" customFormat="1" ht="20.35" customHeight="1" spans="1:6">
      <c r="A13" s="11" t="s">
        <v>64</v>
      </c>
      <c r="B13" s="12" t="s">
        <v>65</v>
      </c>
      <c r="C13" s="11" t="s">
        <v>55</v>
      </c>
      <c r="D13" s="13">
        <v>1</v>
      </c>
      <c r="E13" s="14"/>
      <c r="F13" s="15">
        <f>ROUND(IF(OR(ISERROR(D13),D13=""),0,D13)*IF(OR(ISERROR(E13),E13=""),0,E13),2)</f>
        <v>0</v>
      </c>
    </row>
    <row r="14" s="1" customFormat="1" ht="23.25" customHeight="1" spans="1:6">
      <c r="A14" s="11"/>
      <c r="B14" s="11"/>
      <c r="C14" s="12"/>
      <c r="D14" s="13"/>
      <c r="E14" s="13"/>
      <c r="F14" s="13"/>
    </row>
    <row r="15" s="1" customFormat="1" ht="24" customHeight="1" spans="1:6">
      <c r="A15" s="11"/>
      <c r="B15" s="11"/>
      <c r="C15" s="12"/>
      <c r="D15" s="13"/>
      <c r="E15" s="13"/>
      <c r="F15" s="13"/>
    </row>
    <row r="16" s="1" customFormat="1" ht="23.25" customHeight="1" spans="1:6">
      <c r="A16" s="11"/>
      <c r="B16" s="11"/>
      <c r="C16" s="12"/>
      <c r="D16" s="13"/>
      <c r="E16" s="13"/>
      <c r="F16" s="13"/>
    </row>
    <row r="17" s="1" customFormat="1" ht="23.25" customHeight="1" spans="1:6">
      <c r="A17" s="11"/>
      <c r="B17" s="11"/>
      <c r="C17" s="12"/>
      <c r="D17" s="13"/>
      <c r="E17" s="13"/>
      <c r="F17" s="13"/>
    </row>
    <row r="18" s="1" customFormat="1" ht="23.25" customHeight="1" spans="1:6">
      <c r="A18" s="11"/>
      <c r="B18" s="11"/>
      <c r="C18" s="12"/>
      <c r="D18" s="13"/>
      <c r="E18" s="13"/>
      <c r="F18" s="13"/>
    </row>
    <row r="19" s="1" customFormat="1" ht="24" customHeight="1" spans="1:6">
      <c r="A19" s="11"/>
      <c r="B19" s="11"/>
      <c r="C19" s="12"/>
      <c r="D19" s="13"/>
      <c r="E19" s="13"/>
      <c r="F19" s="13"/>
    </row>
    <row r="20" s="1" customFormat="1" ht="23.25" customHeight="1" spans="1:6">
      <c r="A20" s="11"/>
      <c r="B20" s="11"/>
      <c r="C20" s="12"/>
      <c r="D20" s="13"/>
      <c r="E20" s="13"/>
      <c r="F20" s="13"/>
    </row>
    <row r="21" s="1" customFormat="1" ht="23.25" customHeight="1" spans="1:6">
      <c r="A21" s="11"/>
      <c r="B21" s="11"/>
      <c r="C21" s="12"/>
      <c r="D21" s="13"/>
      <c r="E21" s="13"/>
      <c r="F21" s="13"/>
    </row>
    <row r="22" s="1" customFormat="1" ht="24" customHeight="1" spans="1:6">
      <c r="A22" s="11"/>
      <c r="B22" s="11"/>
      <c r="C22" s="12"/>
      <c r="D22" s="13"/>
      <c r="E22" s="13"/>
      <c r="F22" s="13"/>
    </row>
    <row r="23" s="1" customFormat="1" ht="23.25" customHeight="1" spans="1:6">
      <c r="A23" s="11"/>
      <c r="B23" s="11"/>
      <c r="C23" s="12"/>
      <c r="D23" s="13"/>
      <c r="E23" s="13"/>
      <c r="F23" s="13"/>
    </row>
    <row r="24" s="1" customFormat="1" ht="23.25" customHeight="1" spans="1:6">
      <c r="A24" s="11"/>
      <c r="B24" s="11"/>
      <c r="C24" s="12"/>
      <c r="D24" s="13"/>
      <c r="E24" s="13"/>
      <c r="F24" s="13"/>
    </row>
    <row r="25" s="1" customFormat="1" ht="23.25" customHeight="1" spans="1:6">
      <c r="A25" s="11"/>
      <c r="B25" s="11"/>
      <c r="C25" s="12"/>
      <c r="D25" s="13"/>
      <c r="E25" s="13"/>
      <c r="F25" s="13"/>
    </row>
    <row r="26" s="1" customFormat="1" ht="24" customHeight="1" spans="1:6">
      <c r="A26" s="11"/>
      <c r="B26" s="11"/>
      <c r="C26" s="12"/>
      <c r="D26" s="13"/>
      <c r="E26" s="13"/>
      <c r="F26" s="13"/>
    </row>
    <row r="27" s="1" customFormat="1" ht="23.25" customHeight="1" spans="1:6">
      <c r="A27" s="11"/>
      <c r="B27" s="11"/>
      <c r="C27" s="12"/>
      <c r="D27" s="13"/>
      <c r="E27" s="13"/>
      <c r="F27" s="13"/>
    </row>
    <row r="28" s="1" customFormat="1" ht="23.25" customHeight="1" spans="1:6">
      <c r="A28" s="11"/>
      <c r="B28" s="11"/>
      <c r="C28" s="12"/>
      <c r="D28" s="13"/>
      <c r="E28" s="13"/>
      <c r="F28" s="13"/>
    </row>
    <row r="29" s="1" customFormat="1" ht="24" customHeight="1" spans="1:6">
      <c r="A29" s="11"/>
      <c r="B29" s="11"/>
      <c r="C29" s="12"/>
      <c r="D29" s="13"/>
      <c r="E29" s="13"/>
      <c r="F29" s="13"/>
    </row>
    <row r="30" s="1" customFormat="1" ht="20.35" customHeight="1" spans="1:6">
      <c r="A30" s="16" t="s">
        <v>66</v>
      </c>
      <c r="B30" s="17"/>
      <c r="C30" s="18" t="s">
        <v>67</v>
      </c>
      <c r="D30" s="19">
        <f>ROUND(SUM(F6:F29),2)</f>
        <v>0</v>
      </c>
      <c r="E30" s="18"/>
      <c r="F30" s="20" t="s">
        <v>68</v>
      </c>
    </row>
    <row r="31" s="1" customFormat="1" ht="17.45" customHeight="1" spans="1:6">
      <c r="A31" s="21"/>
      <c r="B31" s="21"/>
      <c r="C31" s="21"/>
      <c r="D31" s="21"/>
      <c r="E31" s="21"/>
      <c r="F31" s="21"/>
    </row>
    <row r="32" s="1" customFormat="1" ht="30.55" customHeight="1" spans="1:6">
      <c r="A32" s="2"/>
      <c r="B32" s="2"/>
      <c r="C32" s="22" t="s">
        <v>39</v>
      </c>
      <c r="D32" s="22"/>
      <c r="E32" s="22"/>
      <c r="F32" s="22"/>
    </row>
  </sheetData>
  <sheetProtection algorithmName="SHA-512" hashValue="K6Xo6ZTMBgC5Z+StIEiKqLCCHCvNY5BQ7lA9CYdof71a7JavJMfGO9JyYZQkxnrKKAZSipQtV5Ou/sXjRzAgMg==" saltValue="rMOdAN96MtgpM+9bS4awfA==" spinCount="100000" sheet="1" objects="1"/>
  <mergeCells count="11">
    <mergeCell ref="A1:B1"/>
    <mergeCell ref="C1:D1"/>
    <mergeCell ref="E1:F1"/>
    <mergeCell ref="A2:F2"/>
    <mergeCell ref="A3:C3"/>
    <mergeCell ref="D3:F3"/>
    <mergeCell ref="A4:F4"/>
    <mergeCell ref="A30:B30"/>
    <mergeCell ref="D30:E30"/>
    <mergeCell ref="A32:B32"/>
    <mergeCell ref="C32:F3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F13" sqref="F13"/>
    </sheetView>
  </sheetViews>
  <sheetFormatPr defaultColWidth="7.875" defaultRowHeight="12.75" outlineLevelCol="3"/>
  <cols>
    <col min="1" max="1" width="16.125" style="1" customWidth="1"/>
    <col min="2" max="2" width="19.5333333333333" style="1" customWidth="1"/>
    <col min="3" max="3" width="27.025" style="1" customWidth="1"/>
    <col min="4" max="4" width="19.9833333333333" style="1" customWidth="1"/>
    <col min="5" max="16384" width="7.875" style="1"/>
  </cols>
  <sheetData>
    <row r="1" s="1" customFormat="1" ht="23.25" customHeight="1" spans="1:4">
      <c r="A1" s="2"/>
      <c r="B1" s="3"/>
      <c r="C1" s="3"/>
      <c r="D1" s="4"/>
    </row>
    <row r="2" s="1" customFormat="1" ht="44.35" customHeight="1" spans="1:4">
      <c r="A2" s="5" t="s">
        <v>23</v>
      </c>
      <c r="B2" s="5"/>
      <c r="C2" s="5"/>
      <c r="D2" s="5"/>
    </row>
    <row r="3" s="1" customFormat="1" ht="35.65" customHeight="1" spans="1:4">
      <c r="A3" s="6" t="s">
        <v>69</v>
      </c>
      <c r="B3" s="6"/>
      <c r="C3" s="6"/>
      <c r="D3" s="7" t="s">
        <v>10</v>
      </c>
    </row>
    <row r="4" s="1" customFormat="1" ht="43.65" customHeight="1" spans="1:4">
      <c r="A4" s="11" t="s">
        <v>11</v>
      </c>
      <c r="B4" s="11" t="s">
        <v>25</v>
      </c>
      <c r="C4" s="11" t="s">
        <v>26</v>
      </c>
      <c r="D4" s="11" t="s">
        <v>27</v>
      </c>
    </row>
    <row r="5" s="1" customFormat="1" ht="24" customHeight="1" spans="1:4">
      <c r="A5" s="11" t="s">
        <v>14</v>
      </c>
      <c r="B5" s="11" t="s">
        <v>70</v>
      </c>
      <c r="C5" s="11" t="s">
        <v>71</v>
      </c>
      <c r="D5" s="15">
        <f>'6.2 工程量清单表'!D30</f>
        <v>0</v>
      </c>
    </row>
    <row r="6" s="1" customFormat="1" ht="23.25" customHeight="1" spans="1:4">
      <c r="A6" s="11" t="s">
        <v>16</v>
      </c>
      <c r="B6" s="11" t="s">
        <v>72</v>
      </c>
      <c r="C6" s="11" t="s">
        <v>73</v>
      </c>
      <c r="D6" s="15">
        <f>'6.2 工程量清单表'!D63</f>
        <v>0</v>
      </c>
    </row>
    <row r="7" s="1" customFormat="1" ht="23.25" customHeight="1" spans="1:4">
      <c r="A7" s="11" t="s">
        <v>18</v>
      </c>
      <c r="B7" s="11" t="s">
        <v>74</v>
      </c>
      <c r="C7" s="23"/>
      <c r="D7" s="13">
        <f>D5+D6</f>
        <v>0</v>
      </c>
    </row>
    <row r="8" s="1" customFormat="1" ht="23.25" customHeight="1" spans="1:4">
      <c r="A8" s="11" t="s">
        <v>20</v>
      </c>
      <c r="B8" s="11" t="s">
        <v>31</v>
      </c>
      <c r="C8" s="23"/>
      <c r="D8" s="13">
        <v>0</v>
      </c>
    </row>
    <row r="9" s="1" customFormat="1" ht="24" customHeight="1" spans="1:4">
      <c r="A9" s="11" t="s">
        <v>33</v>
      </c>
      <c r="B9" s="11" t="s">
        <v>32</v>
      </c>
      <c r="C9" s="23"/>
      <c r="D9" s="13">
        <f>D7-D8</f>
        <v>0</v>
      </c>
    </row>
    <row r="10" s="1" customFormat="1" ht="23.25" customHeight="1" spans="1:4">
      <c r="A10" s="11" t="s">
        <v>35</v>
      </c>
      <c r="B10" s="11" t="s">
        <v>34</v>
      </c>
      <c r="C10" s="23"/>
      <c r="D10" s="13">
        <v>0</v>
      </c>
    </row>
    <row r="11" s="1" customFormat="1" ht="23.25" customHeight="1" spans="1:4">
      <c r="A11" s="11" t="s">
        <v>37</v>
      </c>
      <c r="B11" s="11" t="s">
        <v>36</v>
      </c>
      <c r="C11" s="23"/>
      <c r="D11" s="13">
        <v>0</v>
      </c>
    </row>
    <row r="12" s="1" customFormat="1" ht="24" customHeight="1" spans="1:4">
      <c r="A12" s="11" t="s">
        <v>75</v>
      </c>
      <c r="B12" s="11" t="s">
        <v>38</v>
      </c>
      <c r="C12" s="23"/>
      <c r="D12" s="24">
        <f>D9+D10+D11</f>
        <v>0</v>
      </c>
    </row>
    <row r="13" s="1" customFormat="1" ht="23.25" customHeight="1" spans="1:4">
      <c r="A13" s="12"/>
      <c r="B13" s="13"/>
      <c r="C13" s="13"/>
      <c r="D13" s="12"/>
    </row>
    <row r="14" s="1" customFormat="1" ht="23.25" customHeight="1" spans="1:4">
      <c r="A14" s="12"/>
      <c r="B14" s="13"/>
      <c r="C14" s="13"/>
      <c r="D14" s="12"/>
    </row>
    <row r="15" s="1" customFormat="1" ht="23.25" customHeight="1" spans="1:4">
      <c r="A15" s="12"/>
      <c r="B15" s="13"/>
      <c r="C15" s="13"/>
      <c r="D15" s="12"/>
    </row>
    <row r="16" s="1" customFormat="1" ht="24" customHeight="1" spans="1:4">
      <c r="A16" s="12"/>
      <c r="B16" s="13"/>
      <c r="C16" s="13"/>
      <c r="D16" s="12"/>
    </row>
    <row r="17" s="1" customFormat="1" ht="23.25" customHeight="1" spans="1:4">
      <c r="A17" s="12"/>
      <c r="B17" s="13"/>
      <c r="C17" s="13"/>
      <c r="D17" s="12"/>
    </row>
    <row r="18" s="1" customFormat="1" ht="23.25" customHeight="1" spans="1:4">
      <c r="A18" s="12"/>
      <c r="B18" s="13"/>
      <c r="C18" s="13"/>
      <c r="D18" s="12"/>
    </row>
    <row r="19" s="1" customFormat="1" ht="24" customHeight="1" spans="1:4">
      <c r="A19" s="12"/>
      <c r="B19" s="13"/>
      <c r="C19" s="13"/>
      <c r="D19" s="12"/>
    </row>
    <row r="20" s="1" customFormat="1" ht="23.25" customHeight="1" spans="1:4">
      <c r="A20" s="12"/>
      <c r="B20" s="13"/>
      <c r="C20" s="13"/>
      <c r="D20" s="12"/>
    </row>
    <row r="21" s="1" customFormat="1" ht="23.25" customHeight="1" spans="1:4">
      <c r="A21" s="12"/>
      <c r="B21" s="13"/>
      <c r="C21" s="13"/>
      <c r="D21" s="12"/>
    </row>
    <row r="22" s="1" customFormat="1" ht="23.25" customHeight="1" spans="1:4">
      <c r="A22" s="12"/>
      <c r="B22" s="13"/>
      <c r="C22" s="13"/>
      <c r="D22" s="12"/>
    </row>
    <row r="23" s="1" customFormat="1" ht="24" customHeight="1" spans="1:4">
      <c r="A23" s="12"/>
      <c r="B23" s="13"/>
      <c r="C23" s="13"/>
      <c r="D23" s="12"/>
    </row>
    <row r="24" s="1" customFormat="1" ht="23.25" customHeight="1" spans="1:4">
      <c r="A24" s="12"/>
      <c r="B24" s="13"/>
      <c r="C24" s="13"/>
      <c r="D24" s="12"/>
    </row>
    <row r="25" s="1" customFormat="1" ht="23.25" customHeight="1" spans="1:4">
      <c r="A25" s="12"/>
      <c r="B25" s="13"/>
      <c r="C25" s="13"/>
      <c r="D25" s="12"/>
    </row>
    <row r="26" s="1" customFormat="1" ht="24" customHeight="1" spans="1:4">
      <c r="A26" s="12"/>
      <c r="B26" s="13"/>
      <c r="C26" s="13"/>
      <c r="D26" s="12"/>
    </row>
    <row r="27" s="1" customFormat="1" ht="23.25" customHeight="1" spans="1:4">
      <c r="A27" s="12"/>
      <c r="B27" s="13"/>
      <c r="C27" s="13"/>
      <c r="D27" s="12"/>
    </row>
    <row r="28" s="1" customFormat="1" ht="23.25" customHeight="1" spans="1:4">
      <c r="A28" s="12"/>
      <c r="B28" s="13"/>
      <c r="C28" s="13"/>
      <c r="D28" s="12"/>
    </row>
    <row r="29" s="1" customFormat="1" ht="23.25" customHeight="1" spans="1:4">
      <c r="A29" s="12"/>
      <c r="B29" s="13"/>
      <c r="C29" s="13"/>
      <c r="D29" s="12"/>
    </row>
    <row r="30" s="1" customFormat="1" ht="23.25" customHeight="1" spans="1:4">
      <c r="A30" s="21"/>
      <c r="B30" s="21"/>
      <c r="C30" s="21"/>
      <c r="D30" s="21"/>
    </row>
    <row r="31" s="1" customFormat="1" ht="30.55" customHeight="1" spans="1:4">
      <c r="A31" s="2"/>
      <c r="B31" s="3"/>
      <c r="C31" s="25" t="s">
        <v>39</v>
      </c>
      <c r="D31" s="25"/>
    </row>
  </sheetData>
  <sheetProtection algorithmName="SHA-512" hashValue="3psXrEyH11fE1TNCnXf8rxFwrRBnBjzWUen+q3wNppVRcxqS3F+o4k2vd2Uznd0vx8ljkmp9qAoKVA5jDDfFmg==" saltValue="sdDlg4zXbp+8HooyhhPJWA==" spinCount="100000" sheet="1" objects="1"/>
  <mergeCells count="10">
    <mergeCell ref="B1:C1"/>
    <mergeCell ref="A2:D2"/>
    <mergeCell ref="A3:C3"/>
    <mergeCell ref="B7:C7"/>
    <mergeCell ref="B8:C8"/>
    <mergeCell ref="B9:C9"/>
    <mergeCell ref="B10:C10"/>
    <mergeCell ref="B11:C11"/>
    <mergeCell ref="B12:C12"/>
    <mergeCell ref="C31:D31"/>
  </mergeCells>
  <pageMargins left="0.75" right="0.75" top="1" bottom="1" header="0.5" footer="0.5"/>
  <headerFooter/>
  <ignoredErrors>
    <ignoredError sqref="D9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selection activeCell="I8" sqref="I8"/>
    </sheetView>
  </sheetViews>
  <sheetFormatPr defaultColWidth="7.875" defaultRowHeight="12.75" outlineLevelCol="5"/>
  <cols>
    <col min="1" max="1" width="8.85833333333333" style="1" customWidth="1"/>
    <col min="2" max="2" width="18.4" style="1" customWidth="1"/>
    <col min="3" max="3" width="11.125" style="1" customWidth="1"/>
    <col min="4" max="4" width="13.2833333333333" style="1" customWidth="1"/>
    <col min="5" max="5" width="12.9416666666667" style="1" customWidth="1"/>
    <col min="6" max="6" width="18.0583333333333" style="1" customWidth="1"/>
    <col min="7" max="16384" width="7.875" style="1"/>
  </cols>
  <sheetData>
    <row r="1" s="1" customFormat="1" ht="23.25" customHeight="1" spans="1:6">
      <c r="A1" s="2"/>
      <c r="B1" s="2"/>
      <c r="C1" s="3"/>
      <c r="D1" s="3"/>
      <c r="E1" s="4"/>
      <c r="F1" s="4"/>
    </row>
    <row r="2" s="1" customFormat="1" ht="44.35" customHeight="1" spans="1:6">
      <c r="A2" s="5" t="s">
        <v>40</v>
      </c>
      <c r="B2" s="5"/>
      <c r="C2" s="5"/>
      <c r="D2" s="5"/>
      <c r="E2" s="5"/>
      <c r="F2" s="5"/>
    </row>
    <row r="3" s="1" customFormat="1" ht="35.65" customHeight="1" spans="1:6">
      <c r="A3" s="6" t="s">
        <v>76</v>
      </c>
      <c r="B3" s="6"/>
      <c r="C3" s="6"/>
      <c r="D3" s="7" t="s">
        <v>77</v>
      </c>
      <c r="E3" s="7"/>
      <c r="F3" s="7"/>
    </row>
    <row r="4" s="1" customFormat="1" ht="24.7" customHeight="1" spans="1:6">
      <c r="A4" s="8" t="s">
        <v>71</v>
      </c>
      <c r="B4" s="9"/>
      <c r="C4" s="9"/>
      <c r="D4" s="9"/>
      <c r="E4" s="9"/>
      <c r="F4" s="10"/>
    </row>
    <row r="5" s="1" customFormat="1" ht="29.8" customHeight="1" spans="1:6">
      <c r="A5" s="11" t="s">
        <v>42</v>
      </c>
      <c r="B5" s="11" t="s">
        <v>43</v>
      </c>
      <c r="C5" s="11" t="s">
        <v>44</v>
      </c>
      <c r="D5" s="11" t="s">
        <v>45</v>
      </c>
      <c r="E5" s="11" t="s">
        <v>46</v>
      </c>
      <c r="F5" s="11" t="s">
        <v>47</v>
      </c>
    </row>
    <row r="6" s="1" customFormat="1" ht="19.65" customHeight="1" spans="1:6">
      <c r="A6" s="11" t="s">
        <v>78</v>
      </c>
      <c r="B6" s="12" t="s">
        <v>79</v>
      </c>
      <c r="C6" s="11"/>
      <c r="D6" s="13" t="s">
        <v>50</v>
      </c>
      <c r="E6" s="13" t="s">
        <v>50</v>
      </c>
      <c r="F6" s="13" t="s">
        <v>50</v>
      </c>
    </row>
    <row r="7" s="1" customFormat="1" ht="20.35" customHeight="1" spans="1:6">
      <c r="A7" s="11" t="s">
        <v>80</v>
      </c>
      <c r="B7" s="12" t="s">
        <v>81</v>
      </c>
      <c r="C7" s="11"/>
      <c r="D7" s="13" t="s">
        <v>50</v>
      </c>
      <c r="E7" s="13" t="s">
        <v>50</v>
      </c>
      <c r="F7" s="13" t="s">
        <v>50</v>
      </c>
    </row>
    <row r="8" s="1" customFormat="1" ht="42.9" customHeight="1" spans="1:6">
      <c r="A8" s="11" t="s">
        <v>53</v>
      </c>
      <c r="B8" s="12" t="s">
        <v>82</v>
      </c>
      <c r="C8" s="11" t="s">
        <v>83</v>
      </c>
      <c r="D8" s="13">
        <v>291.6</v>
      </c>
      <c r="E8" s="14"/>
      <c r="F8" s="15">
        <f>ROUND(IF(OR(ISERROR(D8),D8=""),0,D8)*IF(OR(ISERROR(E8),E8=""),0,E8),2)</f>
        <v>0</v>
      </c>
    </row>
    <row r="9" s="1" customFormat="1" ht="23.25" customHeight="1" spans="1:6">
      <c r="A9" s="11"/>
      <c r="B9" s="11"/>
      <c r="C9" s="12"/>
      <c r="D9" s="13"/>
      <c r="E9" s="13"/>
      <c r="F9" s="13"/>
    </row>
    <row r="10" s="1" customFormat="1" ht="24" customHeight="1" spans="1:6">
      <c r="A10" s="11"/>
      <c r="B10" s="11"/>
      <c r="C10" s="12"/>
      <c r="D10" s="13"/>
      <c r="E10" s="13"/>
      <c r="F10" s="13"/>
    </row>
    <row r="11" s="1" customFormat="1" ht="23.25" customHeight="1" spans="1:6">
      <c r="A11" s="11"/>
      <c r="B11" s="11"/>
      <c r="C11" s="12"/>
      <c r="D11" s="13"/>
      <c r="E11" s="13"/>
      <c r="F11" s="13"/>
    </row>
    <row r="12" s="1" customFormat="1" ht="23.25" customHeight="1" spans="1:6">
      <c r="A12" s="11"/>
      <c r="B12" s="11"/>
      <c r="C12" s="12"/>
      <c r="D12" s="13"/>
      <c r="E12" s="13"/>
      <c r="F12" s="13"/>
    </row>
    <row r="13" s="1" customFormat="1" ht="24" customHeight="1" spans="1:6">
      <c r="A13" s="11"/>
      <c r="B13" s="11"/>
      <c r="C13" s="12"/>
      <c r="D13" s="13"/>
      <c r="E13" s="13"/>
      <c r="F13" s="13"/>
    </row>
    <row r="14" s="1" customFormat="1" ht="23.25" customHeight="1" spans="1:6">
      <c r="A14" s="11"/>
      <c r="B14" s="11"/>
      <c r="C14" s="12"/>
      <c r="D14" s="13"/>
      <c r="E14" s="13"/>
      <c r="F14" s="13"/>
    </row>
    <row r="15" s="1" customFormat="1" ht="23.25" customHeight="1" spans="1:6">
      <c r="A15" s="11"/>
      <c r="B15" s="11"/>
      <c r="C15" s="12"/>
      <c r="D15" s="13"/>
      <c r="E15" s="13"/>
      <c r="F15" s="13"/>
    </row>
    <row r="16" s="1" customFormat="1" ht="23.25" customHeight="1" spans="1:6">
      <c r="A16" s="11"/>
      <c r="B16" s="11"/>
      <c r="C16" s="12"/>
      <c r="D16" s="13"/>
      <c r="E16" s="13"/>
      <c r="F16" s="13"/>
    </row>
    <row r="17" s="1" customFormat="1" ht="24" customHeight="1" spans="1:6">
      <c r="A17" s="11"/>
      <c r="B17" s="11"/>
      <c r="C17" s="12"/>
      <c r="D17" s="13"/>
      <c r="E17" s="13"/>
      <c r="F17" s="13"/>
    </row>
    <row r="18" s="1" customFormat="1" ht="23.25" customHeight="1" spans="1:6">
      <c r="A18" s="11"/>
      <c r="B18" s="11"/>
      <c r="C18" s="12"/>
      <c r="D18" s="13"/>
      <c r="E18" s="13"/>
      <c r="F18" s="13"/>
    </row>
    <row r="19" s="1" customFormat="1" ht="23.25" customHeight="1" spans="1:6">
      <c r="A19" s="11"/>
      <c r="B19" s="11"/>
      <c r="C19" s="12"/>
      <c r="D19" s="13"/>
      <c r="E19" s="13"/>
      <c r="F19" s="13"/>
    </row>
    <row r="20" s="1" customFormat="1" ht="24" customHeight="1" spans="1:6">
      <c r="A20" s="11"/>
      <c r="B20" s="11"/>
      <c r="C20" s="12"/>
      <c r="D20" s="13"/>
      <c r="E20" s="13"/>
      <c r="F20" s="13"/>
    </row>
    <row r="21" s="1" customFormat="1" ht="23.25" customHeight="1" spans="1:6">
      <c r="A21" s="11"/>
      <c r="B21" s="11"/>
      <c r="C21" s="12"/>
      <c r="D21" s="13"/>
      <c r="E21" s="13"/>
      <c r="F21" s="13"/>
    </row>
    <row r="22" s="1" customFormat="1" ht="23.25" customHeight="1" spans="1:6">
      <c r="A22" s="11"/>
      <c r="B22" s="11"/>
      <c r="C22" s="12"/>
      <c r="D22" s="13"/>
      <c r="E22" s="13"/>
      <c r="F22" s="13"/>
    </row>
    <row r="23" s="1" customFormat="1" ht="23.25" customHeight="1" spans="1:6">
      <c r="A23" s="11"/>
      <c r="B23" s="11"/>
      <c r="C23" s="12"/>
      <c r="D23" s="13"/>
      <c r="E23" s="13"/>
      <c r="F23" s="13"/>
    </row>
    <row r="24" s="1" customFormat="1" ht="24" customHeight="1" spans="1:6">
      <c r="A24" s="11"/>
      <c r="B24" s="11"/>
      <c r="C24" s="12"/>
      <c r="D24" s="13"/>
      <c r="E24" s="13"/>
      <c r="F24" s="13"/>
    </row>
    <row r="25" s="1" customFormat="1" ht="23.25" customHeight="1" spans="1:6">
      <c r="A25" s="11"/>
      <c r="B25" s="11"/>
      <c r="C25" s="12"/>
      <c r="D25" s="13"/>
      <c r="E25" s="13"/>
      <c r="F25" s="13"/>
    </row>
    <row r="26" s="1" customFormat="1" ht="23.25" customHeight="1" spans="1:6">
      <c r="A26" s="11"/>
      <c r="B26" s="11"/>
      <c r="C26" s="12"/>
      <c r="D26" s="13"/>
      <c r="E26" s="13"/>
      <c r="F26" s="13"/>
    </row>
    <row r="27" s="1" customFormat="1" ht="23.25" customHeight="1" spans="1:6">
      <c r="A27" s="11"/>
      <c r="B27" s="11"/>
      <c r="C27" s="12"/>
      <c r="D27" s="13"/>
      <c r="E27" s="13"/>
      <c r="F27" s="13"/>
    </row>
    <row r="28" s="1" customFormat="1" ht="24" customHeight="1" spans="1:6">
      <c r="A28" s="11"/>
      <c r="B28" s="11"/>
      <c r="C28" s="12"/>
      <c r="D28" s="13"/>
      <c r="E28" s="13"/>
      <c r="F28" s="13"/>
    </row>
    <row r="29" s="1" customFormat="1" ht="23.25" customHeight="1" spans="1:6">
      <c r="A29" s="11"/>
      <c r="B29" s="11"/>
      <c r="C29" s="12"/>
      <c r="D29" s="13"/>
      <c r="E29" s="13"/>
      <c r="F29" s="13"/>
    </row>
    <row r="30" s="1" customFormat="1" ht="20.35" customHeight="1" spans="1:6">
      <c r="A30" s="16" t="s">
        <v>84</v>
      </c>
      <c r="B30" s="17"/>
      <c r="C30" s="18" t="s">
        <v>67</v>
      </c>
      <c r="D30" s="19">
        <f>ROUND(SUM(F6:F29),2)</f>
        <v>0</v>
      </c>
      <c r="E30" s="18"/>
      <c r="F30" s="20" t="s">
        <v>68</v>
      </c>
    </row>
    <row r="31" s="1" customFormat="1" ht="2.9" customHeight="1" spans="1:6">
      <c r="A31" s="21"/>
      <c r="B31" s="21"/>
      <c r="C31" s="21"/>
      <c r="D31" s="21"/>
      <c r="E31" s="21"/>
      <c r="F31" s="21"/>
    </row>
    <row r="32" s="1" customFormat="1" ht="30.55" customHeight="1" spans="1:6">
      <c r="A32" s="2"/>
      <c r="B32" s="2"/>
      <c r="C32" s="22" t="s">
        <v>39</v>
      </c>
      <c r="D32" s="22"/>
      <c r="E32" s="22"/>
      <c r="F32" s="22"/>
    </row>
    <row r="33" s="1" customFormat="1" ht="23.25" customHeight="1" spans="1:6">
      <c r="A33" s="2"/>
      <c r="B33" s="2"/>
      <c r="C33" s="3"/>
      <c r="D33" s="3"/>
      <c r="E33" s="4"/>
      <c r="F33" s="4"/>
    </row>
    <row r="34" s="1" customFormat="1" ht="44.35" customHeight="1" spans="1:6">
      <c r="A34" s="5" t="s">
        <v>40</v>
      </c>
      <c r="B34" s="5"/>
      <c r="C34" s="5"/>
      <c r="D34" s="5"/>
      <c r="E34" s="5"/>
      <c r="F34" s="5"/>
    </row>
    <row r="35" s="1" customFormat="1" ht="35.65" customHeight="1" spans="1:6">
      <c r="A35" s="6" t="s">
        <v>76</v>
      </c>
      <c r="B35" s="6"/>
      <c r="C35" s="6"/>
      <c r="D35" s="7" t="s">
        <v>85</v>
      </c>
      <c r="E35" s="7"/>
      <c r="F35" s="7"/>
    </row>
    <row r="36" s="1" customFormat="1" ht="24.7" customHeight="1" spans="1:6">
      <c r="A36" s="8" t="s">
        <v>73</v>
      </c>
      <c r="B36" s="9"/>
      <c r="C36" s="9"/>
      <c r="D36" s="9"/>
      <c r="E36" s="9"/>
      <c r="F36" s="10"/>
    </row>
    <row r="37" s="1" customFormat="1" ht="29.8" customHeight="1" spans="1:6">
      <c r="A37" s="11" t="s">
        <v>42</v>
      </c>
      <c r="B37" s="11" t="s">
        <v>43</v>
      </c>
      <c r="C37" s="11" t="s">
        <v>44</v>
      </c>
      <c r="D37" s="11" t="s">
        <v>45</v>
      </c>
      <c r="E37" s="11" t="s">
        <v>46</v>
      </c>
      <c r="F37" s="11" t="s">
        <v>47</v>
      </c>
    </row>
    <row r="38" s="1" customFormat="1" ht="19.65" customHeight="1" spans="1:6">
      <c r="A38" s="11" t="s">
        <v>86</v>
      </c>
      <c r="B38" s="12" t="s">
        <v>87</v>
      </c>
      <c r="C38" s="11"/>
      <c r="D38" s="13" t="s">
        <v>50</v>
      </c>
      <c r="E38" s="13" t="s">
        <v>50</v>
      </c>
      <c r="F38" s="13" t="s">
        <v>50</v>
      </c>
    </row>
    <row r="39" s="1" customFormat="1" ht="28.35" customHeight="1" spans="1:6">
      <c r="A39" s="11" t="s">
        <v>88</v>
      </c>
      <c r="B39" s="12" t="s">
        <v>89</v>
      </c>
      <c r="C39" s="11" t="s">
        <v>90</v>
      </c>
      <c r="D39" s="13">
        <v>3069</v>
      </c>
      <c r="E39" s="14"/>
      <c r="F39" s="15">
        <f t="shared" ref="F39:F43" si="0">ROUND(IF(OR(ISERROR(D39),D39=""),0,D39)*IF(OR(ISERROR(E39),E39=""),0,E39),2)</f>
        <v>0</v>
      </c>
    </row>
    <row r="40" s="1" customFormat="1" ht="20.35" customHeight="1" spans="1:6">
      <c r="A40" s="11" t="s">
        <v>91</v>
      </c>
      <c r="B40" s="12" t="s">
        <v>92</v>
      </c>
      <c r="C40" s="11"/>
      <c r="D40" s="13" t="s">
        <v>50</v>
      </c>
      <c r="E40" s="13" t="s">
        <v>50</v>
      </c>
      <c r="F40" s="13" t="s">
        <v>50</v>
      </c>
    </row>
    <row r="41" s="1" customFormat="1" ht="20.35" customHeight="1" spans="1:6">
      <c r="A41" s="11" t="s">
        <v>93</v>
      </c>
      <c r="B41" s="12" t="s">
        <v>94</v>
      </c>
      <c r="C41" s="11" t="s">
        <v>90</v>
      </c>
      <c r="D41" s="13">
        <v>735</v>
      </c>
      <c r="E41" s="14"/>
      <c r="F41" s="15">
        <f t="shared" si="0"/>
        <v>0</v>
      </c>
    </row>
    <row r="42" s="1" customFormat="1" ht="20.35" customHeight="1" spans="1:6">
      <c r="A42" s="11" t="s">
        <v>95</v>
      </c>
      <c r="B42" s="12" t="s">
        <v>96</v>
      </c>
      <c r="C42" s="11"/>
      <c r="D42" s="13" t="s">
        <v>50</v>
      </c>
      <c r="E42" s="13" t="s">
        <v>50</v>
      </c>
      <c r="F42" s="13" t="s">
        <v>50</v>
      </c>
    </row>
    <row r="43" s="1" customFormat="1" ht="20.35" customHeight="1" spans="1:6">
      <c r="A43" s="11" t="s">
        <v>53</v>
      </c>
      <c r="B43" s="12" t="s">
        <v>97</v>
      </c>
      <c r="C43" s="11" t="s">
        <v>90</v>
      </c>
      <c r="D43" s="13">
        <v>3069</v>
      </c>
      <c r="E43" s="14"/>
      <c r="F43" s="15">
        <f t="shared" si="0"/>
        <v>0</v>
      </c>
    </row>
    <row r="44" s="1" customFormat="1" ht="20.35" customHeight="1" spans="1:6">
      <c r="A44" s="11" t="s">
        <v>98</v>
      </c>
      <c r="B44" s="12" t="s">
        <v>99</v>
      </c>
      <c r="C44" s="11"/>
      <c r="D44" s="13" t="s">
        <v>50</v>
      </c>
      <c r="E44" s="13" t="s">
        <v>50</v>
      </c>
      <c r="F44" s="13" t="s">
        <v>50</v>
      </c>
    </row>
    <row r="45" s="1" customFormat="1" ht="27.65" customHeight="1" spans="1:6">
      <c r="A45" s="11" t="s">
        <v>53</v>
      </c>
      <c r="B45" s="12" t="s">
        <v>100</v>
      </c>
      <c r="C45" s="11" t="s">
        <v>83</v>
      </c>
      <c r="D45" s="13">
        <v>291.6</v>
      </c>
      <c r="E45" s="14"/>
      <c r="F45" s="15">
        <f>ROUND(IF(OR(ISERROR(D45),D45=""),0,D45)*IF(OR(ISERROR(E45),E45=""),0,E45),2)</f>
        <v>0</v>
      </c>
    </row>
    <row r="46" s="1" customFormat="1" ht="20.35" customHeight="1" spans="1:6">
      <c r="A46" s="11" t="s">
        <v>101</v>
      </c>
      <c r="B46" s="12" t="s">
        <v>102</v>
      </c>
      <c r="C46" s="11"/>
      <c r="D46" s="13" t="s">
        <v>50</v>
      </c>
      <c r="E46" s="13" t="s">
        <v>50</v>
      </c>
      <c r="F46" s="13" t="s">
        <v>50</v>
      </c>
    </row>
    <row r="47" s="1" customFormat="1" ht="20.35" customHeight="1" spans="1:6">
      <c r="A47" s="11" t="s">
        <v>53</v>
      </c>
      <c r="B47" s="12" t="s">
        <v>102</v>
      </c>
      <c r="C47" s="11" t="s">
        <v>103</v>
      </c>
      <c r="D47" s="13">
        <v>810</v>
      </c>
      <c r="E47" s="14"/>
      <c r="F47" s="15">
        <f>ROUND(IF(OR(ISERROR(D47),D47=""),0,D47)*IF(OR(ISERROR(E47),E47=""),0,E47),2)</f>
        <v>0</v>
      </c>
    </row>
    <row r="48" s="1" customFormat="1" ht="24" customHeight="1" spans="1:6">
      <c r="A48" s="11"/>
      <c r="B48" s="11"/>
      <c r="C48" s="12"/>
      <c r="D48" s="13"/>
      <c r="E48" s="13"/>
      <c r="F48" s="13"/>
    </row>
    <row r="49" s="1" customFormat="1" ht="23.25" customHeight="1" spans="1:6">
      <c r="A49" s="11"/>
      <c r="B49" s="11"/>
      <c r="C49" s="12"/>
      <c r="D49" s="13"/>
      <c r="E49" s="13"/>
      <c r="F49" s="13"/>
    </row>
    <row r="50" s="1" customFormat="1" ht="23.25" customHeight="1" spans="1:6">
      <c r="A50" s="11"/>
      <c r="B50" s="11"/>
      <c r="C50" s="12"/>
      <c r="D50" s="13"/>
      <c r="E50" s="13"/>
      <c r="F50" s="13"/>
    </row>
    <row r="51" s="1" customFormat="1" ht="23.25" customHeight="1" spans="1:6">
      <c r="A51" s="11"/>
      <c r="B51" s="11"/>
      <c r="C51" s="12"/>
      <c r="D51" s="13"/>
      <c r="E51" s="13"/>
      <c r="F51" s="13"/>
    </row>
    <row r="52" s="1" customFormat="1" ht="24" customHeight="1" spans="1:6">
      <c r="A52" s="11"/>
      <c r="B52" s="11"/>
      <c r="C52" s="12"/>
      <c r="D52" s="13"/>
      <c r="E52" s="13"/>
      <c r="F52" s="13"/>
    </row>
    <row r="53" s="1" customFormat="1" ht="23.25" customHeight="1" spans="1:6">
      <c r="A53" s="11"/>
      <c r="B53" s="11"/>
      <c r="C53" s="12"/>
      <c r="D53" s="13"/>
      <c r="E53" s="13"/>
      <c r="F53" s="13"/>
    </row>
    <row r="54" s="1" customFormat="1" ht="23.25" customHeight="1" spans="1:6">
      <c r="A54" s="11"/>
      <c r="B54" s="11"/>
      <c r="C54" s="12"/>
      <c r="D54" s="13"/>
      <c r="E54" s="13"/>
      <c r="F54" s="13"/>
    </row>
    <row r="55" s="1" customFormat="1" ht="24" customHeight="1" spans="1:6">
      <c r="A55" s="11"/>
      <c r="B55" s="11"/>
      <c r="C55" s="12"/>
      <c r="D55" s="13"/>
      <c r="E55" s="13"/>
      <c r="F55" s="13"/>
    </row>
    <row r="56" s="1" customFormat="1" ht="23.25" customHeight="1" spans="1:6">
      <c r="A56" s="11"/>
      <c r="B56" s="11"/>
      <c r="C56" s="12"/>
      <c r="D56" s="13"/>
      <c r="E56" s="13"/>
      <c r="F56" s="13"/>
    </row>
    <row r="57" s="1" customFormat="1" ht="23.25" customHeight="1" spans="1:6">
      <c r="A57" s="11"/>
      <c r="B57" s="11"/>
      <c r="C57" s="12"/>
      <c r="D57" s="13"/>
      <c r="E57" s="13"/>
      <c r="F57" s="13"/>
    </row>
    <row r="58" s="1" customFormat="1" ht="23.25" customHeight="1" spans="1:6">
      <c r="A58" s="11"/>
      <c r="B58" s="11"/>
      <c r="C58" s="12"/>
      <c r="D58" s="13"/>
      <c r="E58" s="13"/>
      <c r="F58" s="13"/>
    </row>
    <row r="59" s="1" customFormat="1" ht="24" customHeight="1" spans="1:6">
      <c r="A59" s="11"/>
      <c r="B59" s="11"/>
      <c r="C59" s="12"/>
      <c r="D59" s="13"/>
      <c r="E59" s="13"/>
      <c r="F59" s="13"/>
    </row>
    <row r="60" s="1" customFormat="1" ht="23.25" customHeight="1" spans="1:6">
      <c r="A60" s="11"/>
      <c r="B60" s="11"/>
      <c r="C60" s="12"/>
      <c r="D60" s="13"/>
      <c r="E60" s="13"/>
      <c r="F60" s="13"/>
    </row>
    <row r="61" s="1" customFormat="1" ht="23.25" customHeight="1" spans="1:6">
      <c r="A61" s="11"/>
      <c r="B61" s="11"/>
      <c r="C61" s="12"/>
      <c r="D61" s="13"/>
      <c r="E61" s="13"/>
      <c r="F61" s="13"/>
    </row>
    <row r="62" s="1" customFormat="1" ht="24" customHeight="1" spans="1:6">
      <c r="A62" s="11"/>
      <c r="B62" s="11"/>
      <c r="C62" s="12"/>
      <c r="D62" s="13"/>
      <c r="E62" s="13"/>
      <c r="F62" s="13"/>
    </row>
    <row r="63" s="1" customFormat="1" ht="20.35" customHeight="1" spans="1:6">
      <c r="A63" s="16" t="s">
        <v>104</v>
      </c>
      <c r="B63" s="17"/>
      <c r="C63" s="18" t="s">
        <v>67</v>
      </c>
      <c r="D63" s="19">
        <f>ROUND(SUM(F38:F62),2)</f>
        <v>0</v>
      </c>
      <c r="E63" s="18"/>
      <c r="F63" s="20" t="s">
        <v>68</v>
      </c>
    </row>
    <row r="64" s="1" customFormat="1" ht="8" customHeight="1" spans="1:6">
      <c r="A64" s="21"/>
      <c r="B64" s="21"/>
      <c r="C64" s="21"/>
      <c r="D64" s="21"/>
      <c r="E64" s="21"/>
      <c r="F64" s="21"/>
    </row>
    <row r="65" s="1" customFormat="1" ht="30.55" customHeight="1" spans="1:6">
      <c r="A65" s="2"/>
      <c r="B65" s="2"/>
      <c r="C65" s="22" t="s">
        <v>39</v>
      </c>
      <c r="D65" s="22"/>
      <c r="E65" s="22"/>
      <c r="F65" s="22"/>
    </row>
  </sheetData>
  <sheetProtection algorithmName="SHA-512" hashValue="qFZd6h0tLKjjbHoDN4n251v32fE+FKUp7es7Abu8wkFp93Hg3QHBryMQNHpmlzVuM6yDWRwPrdY6Lmc9Z/NXpg==" saltValue="4CCOJ1kLJ0wW45mZPz7RyA==" spinCount="100000" sheet="1" objects="1"/>
  <mergeCells count="22">
    <mergeCell ref="A1:B1"/>
    <mergeCell ref="C1:D1"/>
    <mergeCell ref="E1:F1"/>
    <mergeCell ref="A2:F2"/>
    <mergeCell ref="A3:C3"/>
    <mergeCell ref="D3:F3"/>
    <mergeCell ref="A4:F4"/>
    <mergeCell ref="A30:B30"/>
    <mergeCell ref="D30:E30"/>
    <mergeCell ref="A32:B32"/>
    <mergeCell ref="C32:F32"/>
    <mergeCell ref="A33:B33"/>
    <mergeCell ref="C33:D33"/>
    <mergeCell ref="E33:F33"/>
    <mergeCell ref="A34:F34"/>
    <mergeCell ref="A35:C35"/>
    <mergeCell ref="D35:F35"/>
    <mergeCell ref="A36:F36"/>
    <mergeCell ref="A63:B63"/>
    <mergeCell ref="D63:E63"/>
    <mergeCell ref="A65:B65"/>
    <mergeCell ref="C65:F6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H17" sqref="H17"/>
    </sheetView>
  </sheetViews>
  <sheetFormatPr defaultColWidth="7.875" defaultRowHeight="12.75" outlineLevelCol="3"/>
  <cols>
    <col min="1" max="1" width="16.125" style="1" customWidth="1"/>
    <col min="2" max="2" width="19.5333333333333" style="1" customWidth="1"/>
    <col min="3" max="3" width="27.025" style="1" customWidth="1"/>
    <col min="4" max="4" width="19.9833333333333" style="1" customWidth="1"/>
    <col min="5" max="16384" width="7.875" style="1"/>
  </cols>
  <sheetData>
    <row r="1" s="1" customFormat="1" ht="23.25" customHeight="1" spans="1:4">
      <c r="A1" s="2"/>
      <c r="B1" s="3"/>
      <c r="C1" s="3"/>
      <c r="D1" s="4"/>
    </row>
    <row r="2" s="1" customFormat="1" ht="44.35" customHeight="1" spans="1:4">
      <c r="A2" s="5" t="s">
        <v>23</v>
      </c>
      <c r="B2" s="5"/>
      <c r="C2" s="5"/>
      <c r="D2" s="5"/>
    </row>
    <row r="3" s="1" customFormat="1" ht="35.65" customHeight="1" spans="1:4">
      <c r="A3" s="6" t="s">
        <v>105</v>
      </c>
      <c r="B3" s="6"/>
      <c r="C3" s="6"/>
      <c r="D3" s="7" t="s">
        <v>10</v>
      </c>
    </row>
    <row r="4" s="1" customFormat="1" ht="43.65" customHeight="1" spans="1:4">
      <c r="A4" s="11" t="s">
        <v>11</v>
      </c>
      <c r="B4" s="11" t="s">
        <v>25</v>
      </c>
      <c r="C4" s="11" t="s">
        <v>26</v>
      </c>
      <c r="D4" s="11" t="s">
        <v>27</v>
      </c>
    </row>
    <row r="5" s="1" customFormat="1" ht="24" customHeight="1" spans="1:4">
      <c r="A5" s="11" t="s">
        <v>14</v>
      </c>
      <c r="B5" s="11" t="s">
        <v>70</v>
      </c>
      <c r="C5" s="11" t="s">
        <v>71</v>
      </c>
      <c r="D5" s="15">
        <f>'6.3工程量清单表'!D30</f>
        <v>0</v>
      </c>
    </row>
    <row r="6" s="1" customFormat="1" ht="23.25" customHeight="1" spans="1:4">
      <c r="A6" s="11" t="s">
        <v>16</v>
      </c>
      <c r="B6" s="11" t="s">
        <v>72</v>
      </c>
      <c r="C6" s="11" t="s">
        <v>73</v>
      </c>
      <c r="D6" s="15">
        <f>'6.3工程量清单表'!D62</f>
        <v>0</v>
      </c>
    </row>
    <row r="7" s="1" customFormat="1" ht="23.25" customHeight="1" spans="1:4">
      <c r="A7" s="11" t="s">
        <v>18</v>
      </c>
      <c r="B7" s="11" t="s">
        <v>106</v>
      </c>
      <c r="C7" s="11" t="s">
        <v>107</v>
      </c>
      <c r="D7" s="15">
        <f>'6.3工程量清单表'!D94</f>
        <v>0</v>
      </c>
    </row>
    <row r="8" s="1" customFormat="1" ht="23.25" customHeight="1" spans="1:4">
      <c r="A8" s="11" t="s">
        <v>20</v>
      </c>
      <c r="B8" s="11" t="s">
        <v>74</v>
      </c>
      <c r="C8" s="23"/>
      <c r="D8" s="13">
        <f>D5+D6+D7</f>
        <v>0</v>
      </c>
    </row>
    <row r="9" s="1" customFormat="1" ht="24" customHeight="1" spans="1:4">
      <c r="A9" s="11" t="s">
        <v>33</v>
      </c>
      <c r="B9" s="11" t="s">
        <v>31</v>
      </c>
      <c r="C9" s="23"/>
      <c r="D9" s="13">
        <v>0</v>
      </c>
    </row>
    <row r="10" s="1" customFormat="1" ht="23.25" customHeight="1" spans="1:4">
      <c r="A10" s="11" t="s">
        <v>35</v>
      </c>
      <c r="B10" s="11" t="s">
        <v>32</v>
      </c>
      <c r="C10" s="23"/>
      <c r="D10" s="13">
        <f>D8-D9</f>
        <v>0</v>
      </c>
    </row>
    <row r="11" s="1" customFormat="1" ht="23.25" customHeight="1" spans="1:4">
      <c r="A11" s="11" t="s">
        <v>37</v>
      </c>
      <c r="B11" s="11" t="s">
        <v>34</v>
      </c>
      <c r="C11" s="23"/>
      <c r="D11" s="13">
        <v>0</v>
      </c>
    </row>
    <row r="12" s="1" customFormat="1" ht="24" customHeight="1" spans="1:4">
      <c r="A12" s="11" t="s">
        <v>75</v>
      </c>
      <c r="B12" s="11" t="s">
        <v>36</v>
      </c>
      <c r="C12" s="23"/>
      <c r="D12" s="13">
        <v>0</v>
      </c>
    </row>
    <row r="13" s="1" customFormat="1" ht="23.25" customHeight="1" spans="1:4">
      <c r="A13" s="11" t="s">
        <v>108</v>
      </c>
      <c r="B13" s="11" t="s">
        <v>38</v>
      </c>
      <c r="C13" s="23"/>
      <c r="D13" s="24">
        <f>D10+D11+D12</f>
        <v>0</v>
      </c>
    </row>
    <row r="14" s="1" customFormat="1" ht="23.25" customHeight="1" spans="1:4">
      <c r="A14" s="12"/>
      <c r="B14" s="13"/>
      <c r="C14" s="13"/>
      <c r="D14" s="12"/>
    </row>
    <row r="15" s="1" customFormat="1" ht="23.25" customHeight="1" spans="1:4">
      <c r="A15" s="12"/>
      <c r="B15" s="13"/>
      <c r="C15" s="13"/>
      <c r="D15" s="12"/>
    </row>
    <row r="16" s="1" customFormat="1" ht="24" customHeight="1" spans="1:4">
      <c r="A16" s="12"/>
      <c r="B16" s="13"/>
      <c r="C16" s="13"/>
      <c r="D16" s="12"/>
    </row>
    <row r="17" s="1" customFormat="1" ht="23.25" customHeight="1" spans="1:4">
      <c r="A17" s="12"/>
      <c r="B17" s="13"/>
      <c r="C17" s="13"/>
      <c r="D17" s="12"/>
    </row>
    <row r="18" s="1" customFormat="1" ht="23.25" customHeight="1" spans="1:4">
      <c r="A18" s="12"/>
      <c r="B18" s="13"/>
      <c r="C18" s="13"/>
      <c r="D18" s="12"/>
    </row>
    <row r="19" s="1" customFormat="1" ht="24" customHeight="1" spans="1:4">
      <c r="A19" s="12"/>
      <c r="B19" s="13"/>
      <c r="C19" s="13"/>
      <c r="D19" s="12"/>
    </row>
    <row r="20" s="1" customFormat="1" ht="23.25" customHeight="1" spans="1:4">
      <c r="A20" s="12"/>
      <c r="B20" s="13"/>
      <c r="C20" s="13"/>
      <c r="D20" s="12"/>
    </row>
    <row r="21" s="1" customFormat="1" ht="23.25" customHeight="1" spans="1:4">
      <c r="A21" s="12"/>
      <c r="B21" s="13"/>
      <c r="C21" s="13"/>
      <c r="D21" s="12"/>
    </row>
    <row r="22" s="1" customFormat="1" ht="23.25" customHeight="1" spans="1:4">
      <c r="A22" s="12"/>
      <c r="B22" s="13"/>
      <c r="C22" s="13"/>
      <c r="D22" s="12"/>
    </row>
    <row r="23" s="1" customFormat="1" ht="24" customHeight="1" spans="1:4">
      <c r="A23" s="12"/>
      <c r="B23" s="13"/>
      <c r="C23" s="13"/>
      <c r="D23" s="12"/>
    </row>
    <row r="24" s="1" customFormat="1" ht="23.25" customHeight="1" spans="1:4">
      <c r="A24" s="12"/>
      <c r="B24" s="13"/>
      <c r="C24" s="13"/>
      <c r="D24" s="12"/>
    </row>
    <row r="25" s="1" customFormat="1" ht="23.25" customHeight="1" spans="1:4">
      <c r="A25" s="12"/>
      <c r="B25" s="13"/>
      <c r="C25" s="13"/>
      <c r="D25" s="12"/>
    </row>
    <row r="26" s="1" customFormat="1" ht="24" customHeight="1" spans="1:4">
      <c r="A26" s="12"/>
      <c r="B26" s="13"/>
      <c r="C26" s="13"/>
      <c r="D26" s="12"/>
    </row>
    <row r="27" s="1" customFormat="1" ht="23.25" customHeight="1" spans="1:4">
      <c r="A27" s="12"/>
      <c r="B27" s="13"/>
      <c r="C27" s="13"/>
      <c r="D27" s="12"/>
    </row>
    <row r="28" s="1" customFormat="1" ht="23.25" customHeight="1" spans="1:4">
      <c r="A28" s="12"/>
      <c r="B28" s="13"/>
      <c r="C28" s="13"/>
      <c r="D28" s="12"/>
    </row>
    <row r="29" s="1" customFormat="1" ht="23.25" customHeight="1" spans="1:4">
      <c r="A29" s="12"/>
      <c r="B29" s="13"/>
      <c r="C29" s="13"/>
      <c r="D29" s="12"/>
    </row>
    <row r="30" s="1" customFormat="1" ht="23.25" customHeight="1" spans="1:4">
      <c r="A30" s="21"/>
      <c r="B30" s="21"/>
      <c r="C30" s="21"/>
      <c r="D30" s="21"/>
    </row>
    <row r="31" s="1" customFormat="1" ht="30.55" customHeight="1" spans="1:4">
      <c r="A31" s="2"/>
      <c r="B31" s="3"/>
      <c r="C31" s="25" t="s">
        <v>39</v>
      </c>
      <c r="D31" s="25"/>
    </row>
  </sheetData>
  <sheetProtection algorithmName="SHA-512" hashValue="L+JY+deehuzxcDzwvdKh0TNYfku07goUV2dJckysHQQzEiUlVgKLEp1cqAcoALfhpnw0ltZZIQzzx1E2+liyrw==" saltValue="A+GXTEf4KqAQE/xtyxBhLw==" spinCount="100000" sheet="1" objects="1"/>
  <mergeCells count="10">
    <mergeCell ref="B1:C1"/>
    <mergeCell ref="A2:D2"/>
    <mergeCell ref="A3:C3"/>
    <mergeCell ref="B8:C8"/>
    <mergeCell ref="B9:C9"/>
    <mergeCell ref="B10:C10"/>
    <mergeCell ref="B11:C11"/>
    <mergeCell ref="B12:C12"/>
    <mergeCell ref="B13:C13"/>
    <mergeCell ref="C31:D3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opLeftCell="A82" workbookViewId="0">
      <selection activeCell="F71" sqref="F71"/>
    </sheetView>
  </sheetViews>
  <sheetFormatPr defaultColWidth="7.875" defaultRowHeight="12.75" outlineLevelCol="5"/>
  <cols>
    <col min="1" max="1" width="8.85833333333333" style="1" customWidth="1"/>
    <col min="2" max="2" width="18.4" style="1" customWidth="1"/>
    <col min="3" max="3" width="11.125" style="1" customWidth="1"/>
    <col min="4" max="4" width="13.2833333333333" style="1" customWidth="1"/>
    <col min="5" max="5" width="12.9416666666667" style="1" customWidth="1"/>
    <col min="6" max="6" width="18.0583333333333" style="1" customWidth="1"/>
    <col min="7" max="16384" width="7.875" style="1"/>
  </cols>
  <sheetData>
    <row r="1" s="1" customFormat="1" ht="23.25" customHeight="1" spans="1:6">
      <c r="A1" s="2"/>
      <c r="B1" s="2"/>
      <c r="C1" s="3"/>
      <c r="D1" s="3"/>
      <c r="E1" s="4"/>
      <c r="F1" s="4"/>
    </row>
    <row r="2" s="1" customFormat="1" ht="44.35" customHeight="1" spans="1:6">
      <c r="A2" s="5" t="s">
        <v>40</v>
      </c>
      <c r="B2" s="5"/>
      <c r="C2" s="5"/>
      <c r="D2" s="5"/>
      <c r="E2" s="5"/>
      <c r="F2" s="5"/>
    </row>
    <row r="3" s="1" customFormat="1" ht="35.65" customHeight="1" spans="1:6">
      <c r="A3" s="6" t="s">
        <v>109</v>
      </c>
      <c r="B3" s="6"/>
      <c r="C3" s="6"/>
      <c r="D3" s="7" t="s">
        <v>110</v>
      </c>
      <c r="E3" s="7"/>
      <c r="F3" s="7"/>
    </row>
    <row r="4" s="1" customFormat="1" ht="24.7" customHeight="1" spans="1:6">
      <c r="A4" s="8" t="s">
        <v>71</v>
      </c>
      <c r="B4" s="9"/>
      <c r="C4" s="9"/>
      <c r="D4" s="9"/>
      <c r="E4" s="9"/>
      <c r="F4" s="10"/>
    </row>
    <row r="5" s="1" customFormat="1" ht="29.8" customHeight="1" spans="1:6">
      <c r="A5" s="11" t="s">
        <v>42</v>
      </c>
      <c r="B5" s="11" t="s">
        <v>43</v>
      </c>
      <c r="C5" s="11" t="s">
        <v>44</v>
      </c>
      <c r="D5" s="11" t="s">
        <v>45</v>
      </c>
      <c r="E5" s="11" t="s">
        <v>46</v>
      </c>
      <c r="F5" s="11" t="s">
        <v>47</v>
      </c>
    </row>
    <row r="6" s="1" customFormat="1" ht="19.65" customHeight="1" spans="1:6">
      <c r="A6" s="11" t="s">
        <v>78</v>
      </c>
      <c r="B6" s="12" t="s">
        <v>79</v>
      </c>
      <c r="C6" s="11"/>
      <c r="D6" s="13" t="s">
        <v>50</v>
      </c>
      <c r="E6" s="13" t="s">
        <v>50</v>
      </c>
      <c r="F6" s="13" t="s">
        <v>50</v>
      </c>
    </row>
    <row r="7" s="1" customFormat="1" ht="20.35" customHeight="1" spans="1:6">
      <c r="A7" s="11" t="s">
        <v>80</v>
      </c>
      <c r="B7" s="12" t="s">
        <v>81</v>
      </c>
      <c r="C7" s="11"/>
      <c r="D7" s="13" t="s">
        <v>50</v>
      </c>
      <c r="E7" s="13" t="s">
        <v>50</v>
      </c>
      <c r="F7" s="13" t="s">
        <v>50</v>
      </c>
    </row>
    <row r="8" s="1" customFormat="1" ht="42.9" customHeight="1" spans="1:6">
      <c r="A8" s="11" t="s">
        <v>53</v>
      </c>
      <c r="B8" s="12" t="s">
        <v>82</v>
      </c>
      <c r="C8" s="11" t="s">
        <v>83</v>
      </c>
      <c r="D8" s="13">
        <v>1638</v>
      </c>
      <c r="E8" s="14"/>
      <c r="F8" s="15">
        <f>ROUND(IF(OR(ISERROR(D8),D8=""),0,D8)*IF(OR(ISERROR(E8),E8=""),0,E8),2)</f>
        <v>0</v>
      </c>
    </row>
    <row r="9" s="1" customFormat="1" ht="23.25" customHeight="1" spans="1:6">
      <c r="A9" s="11"/>
      <c r="B9" s="11"/>
      <c r="C9" s="12"/>
      <c r="D9" s="13"/>
      <c r="E9" s="13"/>
      <c r="F9" s="13"/>
    </row>
    <row r="10" s="1" customFormat="1" ht="24" customHeight="1" spans="1:6">
      <c r="A10" s="11"/>
      <c r="B10" s="11"/>
      <c r="C10" s="12"/>
      <c r="D10" s="13"/>
      <c r="E10" s="13"/>
      <c r="F10" s="13"/>
    </row>
    <row r="11" s="1" customFormat="1" ht="23.25" customHeight="1" spans="1:6">
      <c r="A11" s="11"/>
      <c r="B11" s="11"/>
      <c r="C11" s="12"/>
      <c r="D11" s="13"/>
      <c r="E11" s="13"/>
      <c r="F11" s="13"/>
    </row>
    <row r="12" s="1" customFormat="1" ht="23.25" customHeight="1" spans="1:6">
      <c r="A12" s="11"/>
      <c r="B12" s="11"/>
      <c r="C12" s="12"/>
      <c r="D12" s="13"/>
      <c r="E12" s="13"/>
      <c r="F12" s="13"/>
    </row>
    <row r="13" s="1" customFormat="1" ht="24" customHeight="1" spans="1:6">
      <c r="A13" s="11"/>
      <c r="B13" s="11"/>
      <c r="C13" s="12"/>
      <c r="D13" s="13"/>
      <c r="E13" s="13"/>
      <c r="F13" s="13"/>
    </row>
    <row r="14" s="1" customFormat="1" ht="23.25" customHeight="1" spans="1:6">
      <c r="A14" s="11"/>
      <c r="B14" s="11"/>
      <c r="C14" s="12"/>
      <c r="D14" s="13"/>
      <c r="E14" s="13"/>
      <c r="F14" s="13"/>
    </row>
    <row r="15" s="1" customFormat="1" ht="23.25" customHeight="1" spans="1:6">
      <c r="A15" s="11"/>
      <c r="B15" s="11"/>
      <c r="C15" s="12"/>
      <c r="D15" s="13"/>
      <c r="E15" s="13"/>
      <c r="F15" s="13"/>
    </row>
    <row r="16" s="1" customFormat="1" ht="23.25" customHeight="1" spans="1:6">
      <c r="A16" s="11"/>
      <c r="B16" s="11"/>
      <c r="C16" s="12"/>
      <c r="D16" s="13"/>
      <c r="E16" s="13"/>
      <c r="F16" s="13"/>
    </row>
    <row r="17" s="1" customFormat="1" ht="24" customHeight="1" spans="1:6">
      <c r="A17" s="11"/>
      <c r="B17" s="11"/>
      <c r="C17" s="12"/>
      <c r="D17" s="13"/>
      <c r="E17" s="13"/>
      <c r="F17" s="13"/>
    </row>
    <row r="18" s="1" customFormat="1" ht="23.25" customHeight="1" spans="1:6">
      <c r="A18" s="11"/>
      <c r="B18" s="11"/>
      <c r="C18" s="12"/>
      <c r="D18" s="13"/>
      <c r="E18" s="13"/>
      <c r="F18" s="13"/>
    </row>
    <row r="19" s="1" customFormat="1" ht="23.25" customHeight="1" spans="1:6">
      <c r="A19" s="11"/>
      <c r="B19" s="11"/>
      <c r="C19" s="12"/>
      <c r="D19" s="13"/>
      <c r="E19" s="13"/>
      <c r="F19" s="13"/>
    </row>
    <row r="20" s="1" customFormat="1" ht="24" customHeight="1" spans="1:6">
      <c r="A20" s="11"/>
      <c r="B20" s="11"/>
      <c r="C20" s="12"/>
      <c r="D20" s="13"/>
      <c r="E20" s="13"/>
      <c r="F20" s="13"/>
    </row>
    <row r="21" s="1" customFormat="1" ht="23.25" customHeight="1" spans="1:6">
      <c r="A21" s="11"/>
      <c r="B21" s="11"/>
      <c r="C21" s="12"/>
      <c r="D21" s="13"/>
      <c r="E21" s="13"/>
      <c r="F21" s="13"/>
    </row>
    <row r="22" s="1" customFormat="1" ht="23.25" customHeight="1" spans="1:6">
      <c r="A22" s="11"/>
      <c r="B22" s="11"/>
      <c r="C22" s="12"/>
      <c r="D22" s="13"/>
      <c r="E22" s="13"/>
      <c r="F22" s="13"/>
    </row>
    <row r="23" s="1" customFormat="1" ht="23.25" customHeight="1" spans="1:6">
      <c r="A23" s="11"/>
      <c r="B23" s="11"/>
      <c r="C23" s="12"/>
      <c r="D23" s="13"/>
      <c r="E23" s="13"/>
      <c r="F23" s="13"/>
    </row>
    <row r="24" s="1" customFormat="1" ht="24" customHeight="1" spans="1:6">
      <c r="A24" s="11"/>
      <c r="B24" s="11"/>
      <c r="C24" s="12"/>
      <c r="D24" s="13"/>
      <c r="E24" s="13"/>
      <c r="F24" s="13"/>
    </row>
    <row r="25" s="1" customFormat="1" ht="23.25" customHeight="1" spans="1:6">
      <c r="A25" s="11"/>
      <c r="B25" s="11"/>
      <c r="C25" s="12"/>
      <c r="D25" s="13"/>
      <c r="E25" s="13"/>
      <c r="F25" s="13"/>
    </row>
    <row r="26" s="1" customFormat="1" ht="23.25" customHeight="1" spans="1:6">
      <c r="A26" s="11"/>
      <c r="B26" s="11"/>
      <c r="C26" s="12"/>
      <c r="D26" s="13"/>
      <c r="E26" s="13"/>
      <c r="F26" s="13"/>
    </row>
    <row r="27" s="1" customFormat="1" ht="23.25" customHeight="1" spans="1:6">
      <c r="A27" s="11"/>
      <c r="B27" s="11"/>
      <c r="C27" s="12"/>
      <c r="D27" s="13"/>
      <c r="E27" s="13"/>
      <c r="F27" s="13"/>
    </row>
    <row r="28" s="1" customFormat="1" ht="24" customHeight="1" spans="1:6">
      <c r="A28" s="11"/>
      <c r="B28" s="11"/>
      <c r="C28" s="12"/>
      <c r="D28" s="13"/>
      <c r="E28" s="13"/>
      <c r="F28" s="13"/>
    </row>
    <row r="29" s="1" customFormat="1" ht="23.25" customHeight="1" spans="1:6">
      <c r="A29" s="11"/>
      <c r="B29" s="11"/>
      <c r="C29" s="12"/>
      <c r="D29" s="13"/>
      <c r="E29" s="13"/>
      <c r="F29" s="13"/>
    </row>
    <row r="30" s="1" customFormat="1" ht="20.35" customHeight="1" spans="1:6">
      <c r="A30" s="16" t="s">
        <v>84</v>
      </c>
      <c r="B30" s="17"/>
      <c r="C30" s="18" t="s">
        <v>67</v>
      </c>
      <c r="D30" s="19">
        <f>ROUND(SUM(F6:F29),2)</f>
        <v>0</v>
      </c>
      <c r="E30" s="18"/>
      <c r="F30" s="20" t="s">
        <v>68</v>
      </c>
    </row>
    <row r="31" s="1" customFormat="1" ht="2.9" customHeight="1" spans="1:6">
      <c r="A31" s="21"/>
      <c r="B31" s="21"/>
      <c r="C31" s="21"/>
      <c r="D31" s="21"/>
      <c r="E31" s="21"/>
      <c r="F31" s="21"/>
    </row>
    <row r="32" s="1" customFormat="1" ht="30.55" customHeight="1" spans="1:6">
      <c r="A32" s="2"/>
      <c r="B32" s="2"/>
      <c r="C32" s="22" t="s">
        <v>39</v>
      </c>
      <c r="D32" s="22"/>
      <c r="E32" s="22"/>
      <c r="F32" s="22"/>
    </row>
    <row r="33" s="1" customFormat="1" ht="23.25" customHeight="1" spans="1:6">
      <c r="A33" s="2"/>
      <c r="B33" s="2"/>
      <c r="C33" s="3"/>
      <c r="D33" s="3"/>
      <c r="E33" s="4"/>
      <c r="F33" s="4"/>
    </row>
    <row r="34" s="1" customFormat="1" ht="44.35" customHeight="1" spans="1:6">
      <c r="A34" s="5" t="s">
        <v>40</v>
      </c>
      <c r="B34" s="5"/>
      <c r="C34" s="5"/>
      <c r="D34" s="5"/>
      <c r="E34" s="5"/>
      <c r="F34" s="5"/>
    </row>
    <row r="35" s="1" customFormat="1" ht="35.65" customHeight="1" spans="1:6">
      <c r="A35" s="6" t="s">
        <v>109</v>
      </c>
      <c r="B35" s="6"/>
      <c r="C35" s="6"/>
      <c r="D35" s="7" t="s">
        <v>111</v>
      </c>
      <c r="E35" s="7"/>
      <c r="F35" s="7"/>
    </row>
    <row r="36" s="1" customFormat="1" ht="24.7" customHeight="1" spans="1:6">
      <c r="A36" s="8" t="s">
        <v>73</v>
      </c>
      <c r="B36" s="9"/>
      <c r="C36" s="9"/>
      <c r="D36" s="9"/>
      <c r="E36" s="9"/>
      <c r="F36" s="10"/>
    </row>
    <row r="37" s="1" customFormat="1" ht="29.8" customHeight="1" spans="1:6">
      <c r="A37" s="11" t="s">
        <v>42</v>
      </c>
      <c r="B37" s="11" t="s">
        <v>43</v>
      </c>
      <c r="C37" s="11" t="s">
        <v>44</v>
      </c>
      <c r="D37" s="11" t="s">
        <v>45</v>
      </c>
      <c r="E37" s="11" t="s">
        <v>46</v>
      </c>
      <c r="F37" s="11" t="s">
        <v>47</v>
      </c>
    </row>
    <row r="38" s="1" customFormat="1" ht="19.65" customHeight="1" spans="1:6">
      <c r="A38" s="11" t="s">
        <v>98</v>
      </c>
      <c r="B38" s="12" t="s">
        <v>99</v>
      </c>
      <c r="C38" s="11"/>
      <c r="D38" s="13" t="s">
        <v>50</v>
      </c>
      <c r="E38" s="13" t="s">
        <v>50</v>
      </c>
      <c r="F38" s="13" t="s">
        <v>50</v>
      </c>
    </row>
    <row r="39" s="1" customFormat="1" ht="28.35" customHeight="1" spans="1:6">
      <c r="A39" s="11" t="s">
        <v>53</v>
      </c>
      <c r="B39" s="12" t="s">
        <v>100</v>
      </c>
      <c r="C39" s="11" t="s">
        <v>83</v>
      </c>
      <c r="D39" s="13">
        <v>1638</v>
      </c>
      <c r="E39" s="14"/>
      <c r="F39" s="15">
        <f>ROUND(IF(OR(ISERROR(D39),D39=""),0,D39)*IF(OR(ISERROR(E39),E39=""),0,E39),2)</f>
        <v>0</v>
      </c>
    </row>
    <row r="40" s="1" customFormat="1" ht="20.35" customHeight="1" spans="1:6">
      <c r="A40" s="11" t="s">
        <v>101</v>
      </c>
      <c r="B40" s="12" t="s">
        <v>102</v>
      </c>
      <c r="C40" s="11"/>
      <c r="D40" s="13" t="s">
        <v>50</v>
      </c>
      <c r="E40" s="13" t="s">
        <v>50</v>
      </c>
      <c r="F40" s="13" t="s">
        <v>50</v>
      </c>
    </row>
    <row r="41" s="1" customFormat="1" ht="20.35" customHeight="1" spans="1:6">
      <c r="A41" s="11" t="s">
        <v>53</v>
      </c>
      <c r="B41" s="12" t="s">
        <v>102</v>
      </c>
      <c r="C41" s="11" t="s">
        <v>103</v>
      </c>
      <c r="D41" s="13">
        <v>2800</v>
      </c>
      <c r="E41" s="14"/>
      <c r="F41" s="15">
        <f>ROUND(IF(OR(ISERROR(D41),D41=""),0,D41)*IF(OR(ISERROR(E41),E41=""),0,E41),2)</f>
        <v>0</v>
      </c>
    </row>
    <row r="42" s="1" customFormat="1" ht="23.25" customHeight="1" spans="1:6">
      <c r="A42" s="11"/>
      <c r="B42" s="11"/>
      <c r="C42" s="12"/>
      <c r="D42" s="13"/>
      <c r="E42" s="13"/>
      <c r="F42" s="13"/>
    </row>
    <row r="43" s="1" customFormat="1" ht="24" customHeight="1" spans="1:6">
      <c r="A43" s="11"/>
      <c r="B43" s="11"/>
      <c r="C43" s="12"/>
      <c r="D43" s="13"/>
      <c r="E43" s="13"/>
      <c r="F43" s="13"/>
    </row>
    <row r="44" s="1" customFormat="1" ht="23.25" customHeight="1" spans="1:6">
      <c r="A44" s="11"/>
      <c r="B44" s="11"/>
      <c r="C44" s="12"/>
      <c r="D44" s="13"/>
      <c r="E44" s="13"/>
      <c r="F44" s="13"/>
    </row>
    <row r="45" s="1" customFormat="1" ht="23.25" customHeight="1" spans="1:6">
      <c r="A45" s="11"/>
      <c r="B45" s="11"/>
      <c r="C45" s="12"/>
      <c r="D45" s="13"/>
      <c r="E45" s="13"/>
      <c r="F45" s="13"/>
    </row>
    <row r="46" s="1" customFormat="1" ht="23.25" customHeight="1" spans="1:6">
      <c r="A46" s="11"/>
      <c r="B46" s="11"/>
      <c r="C46" s="12"/>
      <c r="D46" s="13"/>
      <c r="E46" s="13"/>
      <c r="F46" s="13"/>
    </row>
    <row r="47" s="1" customFormat="1" ht="24" customHeight="1" spans="1:6">
      <c r="A47" s="11"/>
      <c r="B47" s="11"/>
      <c r="C47" s="12"/>
      <c r="D47" s="13"/>
      <c r="E47" s="13"/>
      <c r="F47" s="13"/>
    </row>
    <row r="48" s="1" customFormat="1" ht="23.25" customHeight="1" spans="1:6">
      <c r="A48" s="11"/>
      <c r="B48" s="11"/>
      <c r="C48" s="12"/>
      <c r="D48" s="13"/>
      <c r="E48" s="13"/>
      <c r="F48" s="13"/>
    </row>
    <row r="49" s="1" customFormat="1" ht="23.25" customHeight="1" spans="1:6">
      <c r="A49" s="11"/>
      <c r="B49" s="11"/>
      <c r="C49" s="12"/>
      <c r="D49" s="13"/>
      <c r="E49" s="13"/>
      <c r="F49" s="13"/>
    </row>
    <row r="50" s="1" customFormat="1" ht="24" customHeight="1" spans="1:6">
      <c r="A50" s="11"/>
      <c r="B50" s="11"/>
      <c r="C50" s="12"/>
      <c r="D50" s="13"/>
      <c r="E50" s="13"/>
      <c r="F50" s="13"/>
    </row>
    <row r="51" s="1" customFormat="1" ht="23.25" customHeight="1" spans="1:6">
      <c r="A51" s="11"/>
      <c r="B51" s="11"/>
      <c r="C51" s="12"/>
      <c r="D51" s="13"/>
      <c r="E51" s="13"/>
      <c r="F51" s="13"/>
    </row>
    <row r="52" s="1" customFormat="1" ht="23.25" customHeight="1" spans="1:6">
      <c r="A52" s="11"/>
      <c r="B52" s="11"/>
      <c r="C52" s="12"/>
      <c r="D52" s="13"/>
      <c r="E52" s="13"/>
      <c r="F52" s="13"/>
    </row>
    <row r="53" s="1" customFormat="1" ht="23.25" customHeight="1" spans="1:6">
      <c r="A53" s="11"/>
      <c r="B53" s="11"/>
      <c r="C53" s="12"/>
      <c r="D53" s="13"/>
      <c r="E53" s="13"/>
      <c r="F53" s="13"/>
    </row>
    <row r="54" s="1" customFormat="1" ht="24" customHeight="1" spans="1:6">
      <c r="A54" s="11"/>
      <c r="B54" s="11"/>
      <c r="C54" s="12"/>
      <c r="D54" s="13"/>
      <c r="E54" s="13"/>
      <c r="F54" s="13"/>
    </row>
    <row r="55" s="1" customFormat="1" ht="23.25" customHeight="1" spans="1:6">
      <c r="A55" s="11"/>
      <c r="B55" s="11"/>
      <c r="C55" s="12"/>
      <c r="D55" s="13"/>
      <c r="E55" s="13"/>
      <c r="F55" s="13"/>
    </row>
    <row r="56" s="1" customFormat="1" ht="23.25" customHeight="1" spans="1:6">
      <c r="A56" s="11"/>
      <c r="B56" s="11"/>
      <c r="C56" s="12"/>
      <c r="D56" s="13"/>
      <c r="E56" s="13"/>
      <c r="F56" s="13"/>
    </row>
    <row r="57" s="1" customFormat="1" ht="24" customHeight="1" spans="1:6">
      <c r="A57" s="11"/>
      <c r="B57" s="11"/>
      <c r="C57" s="12"/>
      <c r="D57" s="13"/>
      <c r="E57" s="13"/>
      <c r="F57" s="13"/>
    </row>
    <row r="58" s="1" customFormat="1" ht="23.25" customHeight="1" spans="1:6">
      <c r="A58" s="11"/>
      <c r="B58" s="11"/>
      <c r="C58" s="12"/>
      <c r="D58" s="13"/>
      <c r="E58" s="13"/>
      <c r="F58" s="13"/>
    </row>
    <row r="59" s="1" customFormat="1" ht="23.25" customHeight="1" spans="1:6">
      <c r="A59" s="11"/>
      <c r="B59" s="11"/>
      <c r="C59" s="12"/>
      <c r="D59" s="13"/>
      <c r="E59" s="13"/>
      <c r="F59" s="13"/>
    </row>
    <row r="60" s="1" customFormat="1" ht="23.25" customHeight="1" spans="1:6">
      <c r="A60" s="11"/>
      <c r="B60" s="11"/>
      <c r="C60" s="12"/>
      <c r="D60" s="13"/>
      <c r="E60" s="13"/>
      <c r="F60" s="13"/>
    </row>
    <row r="61" s="1" customFormat="1" ht="24" customHeight="1" spans="1:6">
      <c r="A61" s="11"/>
      <c r="B61" s="11"/>
      <c r="C61" s="12"/>
      <c r="D61" s="13"/>
      <c r="E61" s="13"/>
      <c r="F61" s="13"/>
    </row>
    <row r="62" s="1" customFormat="1" ht="20.35" customHeight="1" spans="1:6">
      <c r="A62" s="16" t="s">
        <v>104</v>
      </c>
      <c r="B62" s="17"/>
      <c r="C62" s="18" t="s">
        <v>67</v>
      </c>
      <c r="D62" s="19">
        <f>ROUND(SUM(F38:F61),2)</f>
        <v>0</v>
      </c>
      <c r="E62" s="18"/>
      <c r="F62" s="20" t="s">
        <v>68</v>
      </c>
    </row>
    <row r="63" s="1" customFormat="1" ht="20.35" customHeight="1" spans="1:6">
      <c r="A63" s="21"/>
      <c r="B63" s="21"/>
      <c r="C63" s="21"/>
      <c r="D63" s="21"/>
      <c r="E63" s="21"/>
      <c r="F63" s="21"/>
    </row>
    <row r="64" s="1" customFormat="1" ht="30.55" customHeight="1" spans="1:6">
      <c r="A64" s="2"/>
      <c r="B64" s="2"/>
      <c r="C64" s="22" t="s">
        <v>39</v>
      </c>
      <c r="D64" s="22"/>
      <c r="E64" s="22"/>
      <c r="F64" s="22"/>
    </row>
    <row r="65" s="1" customFormat="1" ht="23.25" customHeight="1" spans="1:6">
      <c r="A65" s="2"/>
      <c r="B65" s="2"/>
      <c r="C65" s="3"/>
      <c r="D65" s="3"/>
      <c r="E65" s="4"/>
      <c r="F65" s="4"/>
    </row>
    <row r="66" s="1" customFormat="1" ht="44.35" customHeight="1" spans="1:6">
      <c r="A66" s="5" t="s">
        <v>40</v>
      </c>
      <c r="B66" s="5"/>
      <c r="C66" s="5"/>
      <c r="D66" s="5"/>
      <c r="E66" s="5"/>
      <c r="F66" s="5"/>
    </row>
    <row r="67" s="1" customFormat="1" ht="35.65" customHeight="1" spans="1:6">
      <c r="A67" s="6" t="s">
        <v>109</v>
      </c>
      <c r="B67" s="6"/>
      <c r="C67" s="6"/>
      <c r="D67" s="7" t="s">
        <v>112</v>
      </c>
      <c r="E67" s="7"/>
      <c r="F67" s="7"/>
    </row>
    <row r="68" s="1" customFormat="1" ht="24.7" customHeight="1" spans="1:6">
      <c r="A68" s="8" t="s">
        <v>107</v>
      </c>
      <c r="B68" s="9"/>
      <c r="C68" s="9"/>
      <c r="D68" s="9"/>
      <c r="E68" s="9"/>
      <c r="F68" s="10"/>
    </row>
    <row r="69" s="1" customFormat="1" ht="29.8" customHeight="1" spans="1:6">
      <c r="A69" s="11" t="s">
        <v>42</v>
      </c>
      <c r="B69" s="11" t="s">
        <v>43</v>
      </c>
      <c r="C69" s="11" t="s">
        <v>44</v>
      </c>
      <c r="D69" s="11" t="s">
        <v>45</v>
      </c>
      <c r="E69" s="11" t="s">
        <v>46</v>
      </c>
      <c r="F69" s="11" t="s">
        <v>47</v>
      </c>
    </row>
    <row r="70" s="1" customFormat="1" ht="19.65" customHeight="1" spans="1:6">
      <c r="A70" s="11" t="s">
        <v>113</v>
      </c>
      <c r="B70" s="12" t="s">
        <v>114</v>
      </c>
      <c r="C70" s="11"/>
      <c r="D70" s="13" t="s">
        <v>50</v>
      </c>
      <c r="E70" s="13" t="s">
        <v>50</v>
      </c>
      <c r="F70" s="13" t="s">
        <v>50</v>
      </c>
    </row>
    <row r="71" s="1" customFormat="1" ht="28.35" customHeight="1" spans="1:6">
      <c r="A71" s="11" t="s">
        <v>115</v>
      </c>
      <c r="B71" s="12" t="s">
        <v>116</v>
      </c>
      <c r="C71" s="11" t="s">
        <v>117</v>
      </c>
      <c r="D71" s="13">
        <v>20</v>
      </c>
      <c r="E71" s="14"/>
      <c r="F71" s="15">
        <f>ROUND(IF(OR(ISERROR(D71),D71=""),0,D71)*IF(OR(ISERROR(E71),E71=""),0,E71),2)</f>
        <v>0</v>
      </c>
    </row>
    <row r="72" s="1" customFormat="1" ht="23.25" customHeight="1" spans="1:6">
      <c r="A72" s="11"/>
      <c r="B72" s="11"/>
      <c r="C72" s="12"/>
      <c r="D72" s="13"/>
      <c r="E72" s="13"/>
      <c r="F72" s="13"/>
    </row>
    <row r="73" s="1" customFormat="1" ht="24" customHeight="1" spans="1:6">
      <c r="A73" s="11"/>
      <c r="B73" s="11"/>
      <c r="C73" s="12"/>
      <c r="D73" s="13"/>
      <c r="E73" s="13"/>
      <c r="F73" s="13"/>
    </row>
    <row r="74" s="1" customFormat="1" ht="23.25" customHeight="1" spans="1:6">
      <c r="A74" s="11"/>
      <c r="B74" s="11"/>
      <c r="C74" s="12"/>
      <c r="D74" s="13"/>
      <c r="E74" s="13"/>
      <c r="F74" s="13"/>
    </row>
    <row r="75" s="1" customFormat="1" ht="23.25" customHeight="1" spans="1:6">
      <c r="A75" s="11"/>
      <c r="B75" s="11"/>
      <c r="C75" s="12"/>
      <c r="D75" s="13"/>
      <c r="E75" s="13"/>
      <c r="F75" s="13"/>
    </row>
    <row r="76" s="1" customFormat="1" ht="23.25" customHeight="1" spans="1:6">
      <c r="A76" s="11"/>
      <c r="B76" s="11"/>
      <c r="C76" s="12"/>
      <c r="D76" s="13"/>
      <c r="E76" s="13"/>
      <c r="F76" s="13"/>
    </row>
    <row r="77" s="1" customFormat="1" ht="24" customHeight="1" spans="1:6">
      <c r="A77" s="11"/>
      <c r="B77" s="11"/>
      <c r="C77" s="12"/>
      <c r="D77" s="13"/>
      <c r="E77" s="13"/>
      <c r="F77" s="13"/>
    </row>
    <row r="78" s="1" customFormat="1" ht="23.25" customHeight="1" spans="1:6">
      <c r="A78" s="11"/>
      <c r="B78" s="11"/>
      <c r="C78" s="12"/>
      <c r="D78" s="13"/>
      <c r="E78" s="13"/>
      <c r="F78" s="13"/>
    </row>
    <row r="79" s="1" customFormat="1" ht="23.25" customHeight="1" spans="1:6">
      <c r="A79" s="11"/>
      <c r="B79" s="11"/>
      <c r="C79" s="12"/>
      <c r="D79" s="13"/>
      <c r="E79" s="13"/>
      <c r="F79" s="13"/>
    </row>
    <row r="80" s="1" customFormat="1" ht="24" customHeight="1" spans="1:6">
      <c r="A80" s="11"/>
      <c r="B80" s="11"/>
      <c r="C80" s="12"/>
      <c r="D80" s="13"/>
      <c r="E80" s="13"/>
      <c r="F80" s="13"/>
    </row>
    <row r="81" s="1" customFormat="1" ht="23.25" customHeight="1" spans="1:6">
      <c r="A81" s="11"/>
      <c r="B81" s="11"/>
      <c r="C81" s="12"/>
      <c r="D81" s="13"/>
      <c r="E81" s="13"/>
      <c r="F81" s="13"/>
    </row>
    <row r="82" s="1" customFormat="1" ht="23.25" customHeight="1" spans="1:6">
      <c r="A82" s="11"/>
      <c r="B82" s="11"/>
      <c r="C82" s="12"/>
      <c r="D82" s="13"/>
      <c r="E82" s="13"/>
      <c r="F82" s="13"/>
    </row>
    <row r="83" s="1" customFormat="1" ht="23.25" customHeight="1" spans="1:6">
      <c r="A83" s="11"/>
      <c r="B83" s="11"/>
      <c r="C83" s="12"/>
      <c r="D83" s="13"/>
      <c r="E83" s="13"/>
      <c r="F83" s="13"/>
    </row>
    <row r="84" s="1" customFormat="1" ht="24" customHeight="1" spans="1:6">
      <c r="A84" s="11"/>
      <c r="B84" s="11"/>
      <c r="C84" s="12"/>
      <c r="D84" s="13"/>
      <c r="E84" s="13"/>
      <c r="F84" s="13"/>
    </row>
    <row r="85" s="1" customFormat="1" ht="23.25" customHeight="1" spans="1:6">
      <c r="A85" s="11"/>
      <c r="B85" s="11"/>
      <c r="C85" s="12"/>
      <c r="D85" s="13"/>
      <c r="E85" s="13"/>
      <c r="F85" s="13"/>
    </row>
    <row r="86" s="1" customFormat="1" ht="23.25" customHeight="1" spans="1:6">
      <c r="A86" s="11"/>
      <c r="B86" s="11"/>
      <c r="C86" s="12"/>
      <c r="D86" s="13"/>
      <c r="E86" s="13"/>
      <c r="F86" s="13"/>
    </row>
    <row r="87" s="1" customFormat="1" ht="24" customHeight="1" spans="1:6">
      <c r="A87" s="11"/>
      <c r="B87" s="11"/>
      <c r="C87" s="12"/>
      <c r="D87" s="13"/>
      <c r="E87" s="13"/>
      <c r="F87" s="13"/>
    </row>
    <row r="88" s="1" customFormat="1" ht="23.25" customHeight="1" spans="1:6">
      <c r="A88" s="11"/>
      <c r="B88" s="11"/>
      <c r="C88" s="12"/>
      <c r="D88" s="13"/>
      <c r="E88" s="13"/>
      <c r="F88" s="13"/>
    </row>
    <row r="89" s="1" customFormat="1" ht="23.25" customHeight="1" spans="1:6">
      <c r="A89" s="11"/>
      <c r="B89" s="11"/>
      <c r="C89" s="12"/>
      <c r="D89" s="13"/>
      <c r="E89" s="13"/>
      <c r="F89" s="13"/>
    </row>
    <row r="90" s="1" customFormat="1" ht="23.25" customHeight="1" spans="1:6">
      <c r="A90" s="11"/>
      <c r="B90" s="11"/>
      <c r="C90" s="12"/>
      <c r="D90" s="13"/>
      <c r="E90" s="13"/>
      <c r="F90" s="13"/>
    </row>
    <row r="91" s="1" customFormat="1" ht="24" customHeight="1" spans="1:6">
      <c r="A91" s="11"/>
      <c r="B91" s="11"/>
      <c r="C91" s="12"/>
      <c r="D91" s="13"/>
      <c r="E91" s="13"/>
      <c r="F91" s="13"/>
    </row>
    <row r="92" s="1" customFormat="1" ht="23.25" customHeight="1" spans="1:6">
      <c r="A92" s="11"/>
      <c r="B92" s="11"/>
      <c r="C92" s="12"/>
      <c r="D92" s="13"/>
      <c r="E92" s="13"/>
      <c r="F92" s="13"/>
    </row>
    <row r="93" s="1" customFormat="1" ht="23.25" customHeight="1" spans="1:6">
      <c r="A93" s="11"/>
      <c r="B93" s="11"/>
      <c r="C93" s="12"/>
      <c r="D93" s="13"/>
      <c r="E93" s="13"/>
      <c r="F93" s="13"/>
    </row>
    <row r="94" s="1" customFormat="1" ht="20.35" customHeight="1" spans="1:6">
      <c r="A94" s="16" t="s">
        <v>118</v>
      </c>
      <c r="B94" s="17"/>
      <c r="C94" s="18" t="s">
        <v>67</v>
      </c>
      <c r="D94" s="19">
        <f>ROUND(SUM(F70:F93),2)</f>
        <v>0</v>
      </c>
      <c r="E94" s="18"/>
      <c r="F94" s="20" t="s">
        <v>68</v>
      </c>
    </row>
    <row r="95" s="1" customFormat="1" ht="14.55" customHeight="1" spans="1:6">
      <c r="A95" s="21"/>
      <c r="B95" s="21"/>
      <c r="C95" s="21"/>
      <c r="D95" s="21"/>
      <c r="E95" s="21"/>
      <c r="F95" s="21"/>
    </row>
    <row r="96" s="1" customFormat="1" ht="30.55" customHeight="1" spans="1:6">
      <c r="A96" s="2"/>
      <c r="B96" s="2"/>
      <c r="C96" s="22" t="s">
        <v>39</v>
      </c>
      <c r="D96" s="22"/>
      <c r="E96" s="22"/>
      <c r="F96" s="22"/>
    </row>
  </sheetData>
  <sheetProtection algorithmName="SHA-512" hashValue="5c5+C1IIwpy3AgoDYZXck7ONXPVoRWicREjqidlCnngYQNH6XR9BdFy1zCGEEOh1aEZ6i0yaOuhJzoLGfS8D2A==" saltValue="Dsr0gSPDEbDJUFUz6qkJRQ==" spinCount="100000" sheet="1" objects="1"/>
  <mergeCells count="33">
    <mergeCell ref="A1:B1"/>
    <mergeCell ref="C1:D1"/>
    <mergeCell ref="E1:F1"/>
    <mergeCell ref="A2:F2"/>
    <mergeCell ref="A3:C3"/>
    <mergeCell ref="D3:F3"/>
    <mergeCell ref="A4:F4"/>
    <mergeCell ref="A30:B30"/>
    <mergeCell ref="D30:E30"/>
    <mergeCell ref="A32:B32"/>
    <mergeCell ref="C32:F32"/>
    <mergeCell ref="A33:B33"/>
    <mergeCell ref="C33:D33"/>
    <mergeCell ref="E33:F33"/>
    <mergeCell ref="A34:F34"/>
    <mergeCell ref="A35:C35"/>
    <mergeCell ref="D35:F35"/>
    <mergeCell ref="A36:F36"/>
    <mergeCell ref="A62:B62"/>
    <mergeCell ref="D62:E62"/>
    <mergeCell ref="A64:B64"/>
    <mergeCell ref="C64:F64"/>
    <mergeCell ref="A65:B65"/>
    <mergeCell ref="C65:D65"/>
    <mergeCell ref="E65:F65"/>
    <mergeCell ref="A66:F66"/>
    <mergeCell ref="A67:C67"/>
    <mergeCell ref="D67:F67"/>
    <mergeCell ref="A68:F68"/>
    <mergeCell ref="A94:B94"/>
    <mergeCell ref="D94:E94"/>
    <mergeCell ref="A96:B96"/>
    <mergeCell ref="C96:F9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M19" sqref="M19"/>
    </sheetView>
  </sheetViews>
  <sheetFormatPr defaultColWidth="7.875" defaultRowHeight="12.75" outlineLevelCol="3"/>
  <cols>
    <col min="1" max="1" width="16.125" style="1" customWidth="1"/>
    <col min="2" max="2" width="19.5333333333333" style="1" customWidth="1"/>
    <col min="3" max="3" width="27.025" style="1" customWidth="1"/>
    <col min="4" max="4" width="19.9833333333333" style="1" customWidth="1"/>
    <col min="5" max="16384" width="7.875" style="1"/>
  </cols>
  <sheetData>
    <row r="1" s="1" customFormat="1" ht="23.25" customHeight="1" spans="1:4">
      <c r="A1" s="2"/>
      <c r="B1" s="3"/>
      <c r="C1" s="3"/>
      <c r="D1" s="4"/>
    </row>
    <row r="2" s="1" customFormat="1" ht="44.35" customHeight="1" spans="1:4">
      <c r="A2" s="5" t="s">
        <v>23</v>
      </c>
      <c r="B2" s="5"/>
      <c r="C2" s="5"/>
      <c r="D2" s="5"/>
    </row>
    <row r="3" s="1" customFormat="1" ht="35.65" customHeight="1" spans="1:4">
      <c r="A3" s="6" t="s">
        <v>119</v>
      </c>
      <c r="B3" s="6"/>
      <c r="C3" s="6"/>
      <c r="D3" s="7" t="s">
        <v>10</v>
      </c>
    </row>
    <row r="4" s="1" customFormat="1" ht="43.65" customHeight="1" spans="1:4">
      <c r="A4" s="11" t="s">
        <v>11</v>
      </c>
      <c r="B4" s="11" t="s">
        <v>25</v>
      </c>
      <c r="C4" s="11" t="s">
        <v>26</v>
      </c>
      <c r="D4" s="11" t="s">
        <v>27</v>
      </c>
    </row>
    <row r="5" s="1" customFormat="1" ht="24" customHeight="1" spans="1:4">
      <c r="A5" s="11" t="s">
        <v>14</v>
      </c>
      <c r="B5" s="11" t="s">
        <v>106</v>
      </c>
      <c r="C5" s="11" t="s">
        <v>107</v>
      </c>
      <c r="D5" s="15">
        <f>'6.4工程量清单表'!D29</f>
        <v>0</v>
      </c>
    </row>
    <row r="6" s="1" customFormat="1" ht="23.25" customHeight="1" spans="1:4">
      <c r="A6" s="11" t="s">
        <v>16</v>
      </c>
      <c r="B6" s="11" t="s">
        <v>120</v>
      </c>
      <c r="C6" s="23"/>
      <c r="D6" s="13">
        <f>D5</f>
        <v>0</v>
      </c>
    </row>
    <row r="7" s="1" customFormat="1" ht="23.25" customHeight="1" spans="1:4">
      <c r="A7" s="11" t="s">
        <v>18</v>
      </c>
      <c r="B7" s="11" t="s">
        <v>31</v>
      </c>
      <c r="C7" s="23"/>
      <c r="D7" s="13">
        <v>0</v>
      </c>
    </row>
    <row r="8" s="1" customFormat="1" ht="23.25" customHeight="1" spans="1:4">
      <c r="A8" s="11" t="s">
        <v>20</v>
      </c>
      <c r="B8" s="11" t="s">
        <v>32</v>
      </c>
      <c r="C8" s="23"/>
      <c r="D8" s="13">
        <f>D6-D7</f>
        <v>0</v>
      </c>
    </row>
    <row r="9" s="1" customFormat="1" ht="24" customHeight="1" spans="1:4">
      <c r="A9" s="11" t="s">
        <v>33</v>
      </c>
      <c r="B9" s="11" t="s">
        <v>34</v>
      </c>
      <c r="C9" s="23"/>
      <c r="D9" s="13">
        <v>0</v>
      </c>
    </row>
    <row r="10" s="1" customFormat="1" ht="23.25" customHeight="1" spans="1:4">
      <c r="A10" s="11" t="s">
        <v>35</v>
      </c>
      <c r="B10" s="11" t="s">
        <v>36</v>
      </c>
      <c r="C10" s="23"/>
      <c r="D10" s="13">
        <v>0</v>
      </c>
    </row>
    <row r="11" s="1" customFormat="1" ht="23.25" customHeight="1" spans="1:4">
      <c r="A11" s="11" t="s">
        <v>37</v>
      </c>
      <c r="B11" s="11" t="s">
        <v>38</v>
      </c>
      <c r="C11" s="23"/>
      <c r="D11" s="24">
        <f>D8+D9+D10</f>
        <v>0</v>
      </c>
    </row>
    <row r="12" s="1" customFormat="1" ht="24" customHeight="1" spans="1:4">
      <c r="A12" s="12"/>
      <c r="B12" s="13"/>
      <c r="C12" s="13"/>
      <c r="D12" s="12"/>
    </row>
    <row r="13" s="1" customFormat="1" ht="23.25" customHeight="1" spans="1:4">
      <c r="A13" s="12"/>
      <c r="B13" s="13"/>
      <c r="C13" s="13"/>
      <c r="D13" s="12"/>
    </row>
    <row r="14" s="1" customFormat="1" ht="23.25" customHeight="1" spans="1:4">
      <c r="A14" s="12"/>
      <c r="B14" s="13"/>
      <c r="C14" s="13"/>
      <c r="D14" s="12"/>
    </row>
    <row r="15" s="1" customFormat="1" ht="23.25" customHeight="1" spans="1:4">
      <c r="A15" s="12"/>
      <c r="B15" s="13"/>
      <c r="C15" s="13"/>
      <c r="D15" s="12"/>
    </row>
    <row r="16" s="1" customFormat="1" ht="24" customHeight="1" spans="1:4">
      <c r="A16" s="12"/>
      <c r="B16" s="13"/>
      <c r="C16" s="13"/>
      <c r="D16" s="12"/>
    </row>
    <row r="17" s="1" customFormat="1" ht="23.25" customHeight="1" spans="1:4">
      <c r="A17" s="12"/>
      <c r="B17" s="13"/>
      <c r="C17" s="13"/>
      <c r="D17" s="12"/>
    </row>
    <row r="18" s="1" customFormat="1" ht="23.25" customHeight="1" spans="1:4">
      <c r="A18" s="12"/>
      <c r="B18" s="13"/>
      <c r="C18" s="13"/>
      <c r="D18" s="12"/>
    </row>
    <row r="19" s="1" customFormat="1" ht="24" customHeight="1" spans="1:4">
      <c r="A19" s="12"/>
      <c r="B19" s="13"/>
      <c r="C19" s="13"/>
      <c r="D19" s="12"/>
    </row>
    <row r="20" s="1" customFormat="1" ht="23.25" customHeight="1" spans="1:4">
      <c r="A20" s="12"/>
      <c r="B20" s="13"/>
      <c r="C20" s="13"/>
      <c r="D20" s="12"/>
    </row>
    <row r="21" s="1" customFormat="1" ht="23.25" customHeight="1" spans="1:4">
      <c r="A21" s="12"/>
      <c r="B21" s="13"/>
      <c r="C21" s="13"/>
      <c r="D21" s="12"/>
    </row>
    <row r="22" s="1" customFormat="1" ht="23.25" customHeight="1" spans="1:4">
      <c r="A22" s="12"/>
      <c r="B22" s="13"/>
      <c r="C22" s="13"/>
      <c r="D22" s="12"/>
    </row>
    <row r="23" s="1" customFormat="1" ht="24" customHeight="1" spans="1:4">
      <c r="A23" s="12"/>
      <c r="B23" s="13"/>
      <c r="C23" s="13"/>
      <c r="D23" s="12"/>
    </row>
    <row r="24" s="1" customFormat="1" ht="23.25" customHeight="1" spans="1:4">
      <c r="A24" s="12"/>
      <c r="B24" s="13"/>
      <c r="C24" s="13"/>
      <c r="D24" s="12"/>
    </row>
    <row r="25" s="1" customFormat="1" ht="23.25" customHeight="1" spans="1:4">
      <c r="A25" s="12"/>
      <c r="B25" s="13"/>
      <c r="C25" s="13"/>
      <c r="D25" s="12"/>
    </row>
    <row r="26" s="1" customFormat="1" ht="24" customHeight="1" spans="1:4">
      <c r="A26" s="12"/>
      <c r="B26" s="13"/>
      <c r="C26" s="13"/>
      <c r="D26" s="12"/>
    </row>
    <row r="27" s="1" customFormat="1" ht="23.25" customHeight="1" spans="1:4">
      <c r="A27" s="12"/>
      <c r="B27" s="13"/>
      <c r="C27" s="13"/>
      <c r="D27" s="12"/>
    </row>
    <row r="28" s="1" customFormat="1" ht="23.25" customHeight="1" spans="1:4">
      <c r="A28" s="12"/>
      <c r="B28" s="13"/>
      <c r="C28" s="13"/>
      <c r="D28" s="12"/>
    </row>
    <row r="29" s="1" customFormat="1" ht="23.25" customHeight="1" spans="1:4">
      <c r="A29" s="12"/>
      <c r="B29" s="13"/>
      <c r="C29" s="13"/>
      <c r="D29" s="12"/>
    </row>
    <row r="30" s="1" customFormat="1" ht="23.25" customHeight="1" spans="1:4">
      <c r="A30" s="21"/>
      <c r="B30" s="21"/>
      <c r="C30" s="21"/>
      <c r="D30" s="21"/>
    </row>
    <row r="31" s="1" customFormat="1" ht="30.55" customHeight="1" spans="1:4">
      <c r="A31" s="2"/>
      <c r="B31" s="3"/>
      <c r="C31" s="25" t="s">
        <v>39</v>
      </c>
      <c r="D31" s="25"/>
    </row>
  </sheetData>
  <sheetProtection algorithmName="SHA-512" hashValue="dOu8krQp/8bG/xFv7t64qyM9LpLyquhfSJjLm/+hAM2LIJhMee0gr+NTFTHozh4LVcXLpaRFB40hKX42BR4j/w==" saltValue="9PMWreJ64viPP7TG142rbQ==" spinCount="100000" sheet="1" objects="1"/>
  <mergeCells count="10">
    <mergeCell ref="B1:C1"/>
    <mergeCell ref="A2:D2"/>
    <mergeCell ref="A3:C3"/>
    <mergeCell ref="B6:C6"/>
    <mergeCell ref="B7:C7"/>
    <mergeCell ref="B8:C8"/>
    <mergeCell ref="B9:C9"/>
    <mergeCell ref="B10:C10"/>
    <mergeCell ref="B11:C11"/>
    <mergeCell ref="C31:D3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投标报价汇总表</vt:lpstr>
      <vt:lpstr>5.1 投标报价汇总表_(2018范本)</vt:lpstr>
      <vt:lpstr>6.1 工程量清单表</vt:lpstr>
      <vt:lpstr>5.2 投标报价汇总表_(2018范本)</vt:lpstr>
      <vt:lpstr>6.2 工程量清单表</vt:lpstr>
      <vt:lpstr>5.3 投标报价汇总表_(2018范本)</vt:lpstr>
      <vt:lpstr>6.3工程量清单表</vt:lpstr>
      <vt:lpstr>5.4 投标报价汇总表_(2018范本)</vt:lpstr>
      <vt:lpstr>6.4工程量清单表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王天师梦回桃花源</cp:lastModifiedBy>
  <dcterms:created xsi:type="dcterms:W3CDTF">2023-05-12T11:15:00Z</dcterms:created>
  <dcterms:modified xsi:type="dcterms:W3CDTF">2025-11-19T06:19:46Z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713A6AA0F3C0428BBC8DD8169D11E8BD_12</vt:lpwstr>
  </property>
</Properties>
</file>